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350" windowWidth="6375" windowHeight="52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<sst xmlns="http://schemas.openxmlformats.org/spreadsheetml/2006/main" count="155" uniqueCount="137">
  <si>
    <t>R</t>
  </si>
  <si>
    <t>Ryb</t>
  </si>
  <si>
    <t>N-R</t>
  </si>
  <si>
    <t>Pkt</t>
  </si>
  <si>
    <t>GP</t>
  </si>
  <si>
    <t>Średnia ilość ryb na stanowisku:</t>
  </si>
  <si>
    <t>St.</t>
  </si>
  <si>
    <t>Nr</t>
  </si>
  <si>
    <t>STATUS</t>
  </si>
  <si>
    <t>SEKTORA</t>
  </si>
  <si>
    <t>Zawodnik</t>
  </si>
  <si>
    <t>RAZEM złowione ryby - tura 1</t>
  </si>
  <si>
    <t>RAZEM złowione ryby - tura 2</t>
  </si>
  <si>
    <t>PW</t>
  </si>
  <si>
    <t>RAZEM złowione ryby - tura 3</t>
  </si>
  <si>
    <t>Status</t>
  </si>
  <si>
    <t>stanowiska</t>
  </si>
  <si>
    <t>Razem</t>
  </si>
  <si>
    <t>Grzywa</t>
  </si>
  <si>
    <t>Semik</t>
  </si>
  <si>
    <t>Gonciarczyk</t>
  </si>
  <si>
    <t>Pałka</t>
  </si>
  <si>
    <t>Pękała</t>
  </si>
  <si>
    <t>Walczyk</t>
  </si>
  <si>
    <t>Kubacki</t>
  </si>
  <si>
    <t>Sołtysik</t>
  </si>
  <si>
    <t>Benio</t>
  </si>
  <si>
    <t>Słomka</t>
  </si>
  <si>
    <t>Tobiasz</t>
  </si>
  <si>
    <t>Dyduch</t>
  </si>
  <si>
    <t>Bednarczyk</t>
  </si>
  <si>
    <t>Szlachetka</t>
  </si>
  <si>
    <t>Lach</t>
  </si>
  <si>
    <t>Nieckuła</t>
  </si>
  <si>
    <t>Rapiej</t>
  </si>
  <si>
    <t>Ordzowiały</t>
  </si>
  <si>
    <t>Mróz</t>
  </si>
  <si>
    <t>Obruśnik</t>
  </si>
  <si>
    <t>Bodinka</t>
  </si>
  <si>
    <t>Gaweł</t>
  </si>
  <si>
    <t>Buchwald</t>
  </si>
  <si>
    <t>Gerula</t>
  </si>
  <si>
    <t>Ostafin</t>
  </si>
  <si>
    <t>Pilszek</t>
  </si>
  <si>
    <t>Skurzyński</t>
  </si>
  <si>
    <t>Guziec</t>
  </si>
  <si>
    <t>Fejkiel</t>
  </si>
  <si>
    <t>Kwaśniewski</t>
  </si>
  <si>
    <t>Greszta</t>
  </si>
  <si>
    <t>Kręcigłowa</t>
  </si>
  <si>
    <t>Bąk</t>
  </si>
  <si>
    <t>Czech</t>
  </si>
  <si>
    <t>Wnękowicz Andrzej</t>
  </si>
  <si>
    <t>Pielech</t>
  </si>
  <si>
    <t>Maciąg</t>
  </si>
  <si>
    <t>Jaklewicz</t>
  </si>
  <si>
    <t>Wnękowicz Antoni</t>
  </si>
  <si>
    <t>Baklarz</t>
  </si>
  <si>
    <t>Łukaszczyk Andrzej</t>
  </si>
  <si>
    <t>Łukaszczyk Janusz</t>
  </si>
  <si>
    <t>Kowalski Marek</t>
  </si>
  <si>
    <t>Kowalski Dawid</t>
  </si>
  <si>
    <t>Gluza Tomasz</t>
  </si>
  <si>
    <t>Rycyk Łukasz</t>
  </si>
  <si>
    <t>Hadam Bartosz</t>
  </si>
  <si>
    <t>Zasadzki Zbigniew</t>
  </si>
  <si>
    <t>Borowiec Łukasz</t>
  </si>
  <si>
    <t>Opach Zdzisław</t>
  </si>
  <si>
    <t>Tura 2 (sobota 15.00-18.00)</t>
  </si>
  <si>
    <t>Opis stanowisk (od-do):</t>
  </si>
  <si>
    <t>Haszczyc</t>
  </si>
  <si>
    <t>Bednarz</t>
  </si>
  <si>
    <t>Dańko</t>
  </si>
  <si>
    <t>Kaniuczak Jarosław</t>
  </si>
  <si>
    <t>Witkowski</t>
  </si>
  <si>
    <t>Żurowski</t>
  </si>
  <si>
    <t>Gołofit Grzegorz</t>
  </si>
  <si>
    <t>Zaremba</t>
  </si>
  <si>
    <t>Borowiec Wacław</t>
  </si>
  <si>
    <t>Skałuba</t>
  </si>
  <si>
    <t>Armatys</t>
  </si>
  <si>
    <t>32 Puchar Wisły 2023 (29-30 kwietnia) - sektor A (rzeka Wisła - odcinek górny - Ustroń)</t>
  </si>
  <si>
    <t>Tura 1 (sobota 8.00-11.00)</t>
  </si>
  <si>
    <t>Tura 3 (niedziela 8.00-11.00)</t>
  </si>
  <si>
    <t>Konieczny G.</t>
  </si>
  <si>
    <t>Konieczny P.</t>
  </si>
  <si>
    <t>Konieczny Sz.</t>
  </si>
  <si>
    <t>Karasiewicz</t>
  </si>
  <si>
    <t>Wierdak</t>
  </si>
  <si>
    <t>Janik</t>
  </si>
  <si>
    <t>Kulig</t>
  </si>
  <si>
    <t>Opach Kamil</t>
  </si>
  <si>
    <t>Łobas</t>
  </si>
  <si>
    <t>Gagatek</t>
  </si>
  <si>
    <t>Wanagiel</t>
  </si>
  <si>
    <t>Scąber</t>
  </si>
  <si>
    <t>Maciaszek</t>
  </si>
  <si>
    <t>Błachut</t>
  </si>
  <si>
    <t>Brańka</t>
  </si>
  <si>
    <t>Bury</t>
  </si>
  <si>
    <t>Toczek</t>
  </si>
  <si>
    <t>Wojewódka</t>
  </si>
  <si>
    <t>Lorenc Łukasz</t>
  </si>
  <si>
    <t>Dereń</t>
  </si>
  <si>
    <t>Kolber</t>
  </si>
  <si>
    <t>Chrobak</t>
  </si>
  <si>
    <t>Wałachowski</t>
  </si>
  <si>
    <t>Wilczyński</t>
  </si>
  <si>
    <t>Nowak Jarosław</t>
  </si>
  <si>
    <t>Cimała</t>
  </si>
  <si>
    <t>Dziki</t>
  </si>
  <si>
    <t>kościół</t>
  </si>
  <si>
    <t>most do bazy</t>
  </si>
  <si>
    <t>kładka</t>
  </si>
  <si>
    <t>pole namiotowe</t>
  </si>
  <si>
    <t>nadleśnictwo Ustroń</t>
  </si>
  <si>
    <t>wiadukt</t>
  </si>
  <si>
    <t>poniżej CPN</t>
  </si>
  <si>
    <t>pokoje gościnne</t>
  </si>
  <si>
    <t>"U Andrzeja"</t>
  </si>
  <si>
    <t>Pub UTROPEK</t>
  </si>
  <si>
    <t xml:space="preserve">most  </t>
  </si>
  <si>
    <t>boisko "Kuźnia"</t>
  </si>
  <si>
    <t>SMAKOSZ</t>
  </si>
  <si>
    <t>hurtownia piwa</t>
  </si>
  <si>
    <t>most "Kuźnia"</t>
  </si>
  <si>
    <t>poniżej oczyszczalni</t>
  </si>
  <si>
    <t>apartamenty</t>
  </si>
  <si>
    <t>SIELSKIE</t>
  </si>
  <si>
    <t>ulica Sosnowa</t>
  </si>
  <si>
    <t>koniec stanowisk:</t>
  </si>
  <si>
    <t>próg przy ulicy Orzechowej</t>
  </si>
  <si>
    <t>Wnękowicz Adam</t>
  </si>
  <si>
    <t>Hadam Stanisław</t>
  </si>
  <si>
    <t>Kopacki</t>
  </si>
  <si>
    <t>wakat</t>
  </si>
  <si>
    <t>Kaniuczak Oskar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</si>
</sst>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5">
    <font>
      <sz val="10"/>
      <name val="Arial CE"/>
      <family val="0"/>
    </font>
    <font>
      <sz val="9"/>
      <name val="Arial CE"/>
      <family val="2"/>
    </font>
    <font>
      <b/>
      <sz val="12"/>
      <name val="Arial CE"/>
      <family val="0"/>
    </font>
    <font>
      <sz val="8"/>
      <name val="Arial CE"/>
      <family val="2"/>
    </font>
    <font>
      <b/>
      <sz val="11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1" fillId="0" borderId="0" xfId="0" applyFont="1" applyAlignment="1">
      <alignment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52" applyFont="1" applyFill="1" applyBorder="1" applyAlignment="1">
      <alignment horizontal="center" vertical="center"/>
      <protection/>
    </xf>
    <xf numFmtId="0" fontId="3" fillId="35" borderId="10" xfId="0" applyFont="1" applyFill="1" applyBorder="1" applyAlignment="1">
      <alignment horizontal="left" vertical="center" wrapText="1"/>
    </xf>
    <xf numFmtId="0" fontId="3" fillId="35" borderId="10" xfId="52" applyFont="1" applyFill="1" applyBorder="1" applyAlignment="1">
      <alignment horizontal="center" vertical="center"/>
      <protection/>
    </xf>
    <xf numFmtId="0" fontId="3" fillId="35" borderId="10" xfId="0" applyFont="1" applyFill="1" applyBorder="1" applyAlignment="1">
      <alignment horizontal="left" vertical="center"/>
    </xf>
    <xf numFmtId="0" fontId="3" fillId="34" borderId="10" xfId="52" applyFont="1" applyFill="1" applyBorder="1" applyAlignment="1">
      <alignment horizontal="left" vertical="center"/>
      <protection/>
    </xf>
    <xf numFmtId="0" fontId="3" fillId="35" borderId="10" xfId="52" applyFont="1" applyFill="1" applyBorder="1" applyAlignment="1">
      <alignment horizontal="left" vertical="center" wrapText="1"/>
      <protection/>
    </xf>
    <xf numFmtId="0" fontId="3" fillId="35" borderId="10" xfId="52" applyFont="1" applyFill="1" applyBorder="1" applyAlignment="1">
      <alignment horizontal="left" vertical="center"/>
      <protection/>
    </xf>
    <xf numFmtId="0" fontId="3" fillId="34" borderId="10" xfId="52" applyFont="1" applyFill="1" applyBorder="1" applyAlignment="1">
      <alignment horizontal="left" vertical="center" wrapText="1"/>
      <protection/>
    </xf>
    <xf numFmtId="0" fontId="3" fillId="36" borderId="11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/>
    </xf>
    <xf numFmtId="0" fontId="3" fillId="36" borderId="12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164" fontId="3" fillId="34" borderId="10" xfId="52" applyNumberFormat="1" applyFont="1" applyFill="1" applyBorder="1" applyAlignment="1">
      <alignment horizontal="center" vertical="center"/>
      <protection/>
    </xf>
    <xf numFmtId="0" fontId="3" fillId="35" borderId="10" xfId="0" applyFont="1" applyFill="1" applyBorder="1" applyAlignment="1">
      <alignment horizontal="center" vertical="center"/>
    </xf>
    <xf numFmtId="164" fontId="3" fillId="35" borderId="10" xfId="52" applyNumberFormat="1" applyFont="1" applyFill="1" applyBorder="1" applyAlignment="1">
      <alignment horizontal="center" vertical="center"/>
      <protection/>
    </xf>
    <xf numFmtId="0" fontId="0" fillId="33" borderId="0" xfId="0" applyFont="1" applyFill="1" applyAlignment="1">
      <alignment horizontal="center"/>
    </xf>
    <xf numFmtId="0" fontId="6" fillId="34" borderId="10" xfId="52" applyFont="1" applyFill="1" applyBorder="1" applyAlignment="1">
      <alignment horizontal="center" vertical="center"/>
      <protection/>
    </xf>
    <xf numFmtId="0" fontId="6" fillId="35" borderId="10" xfId="52" applyFont="1" applyFill="1" applyBorder="1" applyAlignment="1">
      <alignment horizontal="center" vertical="center"/>
      <protection/>
    </xf>
    <xf numFmtId="0" fontId="3" fillId="36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44" fillId="36" borderId="10" xfId="0" applyFont="1" applyFill="1" applyBorder="1" applyAlignment="1">
      <alignment horizontal="center" vertical="center"/>
    </xf>
    <xf numFmtId="0" fontId="4" fillId="37" borderId="13" xfId="0" applyFont="1" applyFill="1" applyBorder="1" applyAlignment="1">
      <alignment horizontal="center" vertical="center"/>
    </xf>
    <xf numFmtId="0" fontId="4" fillId="37" borderId="14" xfId="0" applyFont="1" applyFill="1" applyBorder="1" applyAlignment="1">
      <alignment horizontal="center" vertical="center"/>
    </xf>
    <xf numFmtId="0" fontId="4" fillId="37" borderId="15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5" fillId="37" borderId="11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/>
    </xf>
    <xf numFmtId="0" fontId="5" fillId="37" borderId="16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/>
    </xf>
    <xf numFmtId="0" fontId="1" fillId="36" borderId="12" xfId="0" applyFont="1" applyFill="1" applyBorder="1" applyAlignment="1">
      <alignment horizontal="center" vertical="center"/>
    </xf>
    <xf numFmtId="0" fontId="5" fillId="37" borderId="12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1" fontId="5" fillId="36" borderId="10" xfId="0" applyNumberFormat="1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87"/>
  <sheetViews>
    <sheetView tabSelected="1" zoomScale="130" zoomScaleNormal="130" zoomScalePageLayoutView="0" workbookViewId="0" topLeftCell="A1">
      <selection activeCell="V18" sqref="V18:V19"/>
    </sheetView>
  </sheetViews>
  <sheetFormatPr defaultColWidth="9.00390625" defaultRowHeight="12.75"/>
  <cols>
    <col min="1" max="1" width="3.00390625" style="21" bestFit="1" customWidth="1"/>
    <col min="2" max="2" width="2.75390625" style="21" bestFit="1" customWidth="1"/>
    <col min="3" max="3" width="14.875" style="2" bestFit="1" customWidth="1"/>
    <col min="4" max="4" width="3.75390625" style="21" bestFit="1" customWidth="1"/>
    <col min="5" max="5" width="4.00390625" style="21" bestFit="1" customWidth="1"/>
    <col min="6" max="6" width="5.25390625" style="21" bestFit="1" customWidth="1"/>
    <col min="7" max="7" width="4.00390625" style="21" bestFit="1" customWidth="1"/>
    <col min="8" max="8" width="3.00390625" style="21" bestFit="1" customWidth="1"/>
    <col min="9" max="9" width="15.25390625" style="21" bestFit="1" customWidth="1"/>
    <col min="10" max="10" width="3.75390625" style="21" bestFit="1" customWidth="1"/>
    <col min="11" max="11" width="4.00390625" style="21" bestFit="1" customWidth="1"/>
    <col min="12" max="12" width="5.25390625" style="21" bestFit="1" customWidth="1"/>
    <col min="13" max="13" width="4.00390625" style="21" bestFit="1" customWidth="1"/>
    <col min="14" max="14" width="3.00390625" style="2" bestFit="1" customWidth="1"/>
    <col min="15" max="15" width="15.125" style="2" bestFit="1" customWidth="1"/>
    <col min="16" max="16" width="3.75390625" style="2" bestFit="1" customWidth="1"/>
    <col min="17" max="17" width="4.00390625" style="2" bestFit="1" customWidth="1"/>
    <col min="18" max="18" width="5.25390625" style="2" bestFit="1" customWidth="1"/>
    <col min="19" max="19" width="4.00390625" style="2" bestFit="1" customWidth="1"/>
    <col min="20" max="20" width="3.00390625" style="2" bestFit="1" customWidth="1"/>
    <col min="21" max="21" width="5.75390625" style="21" bestFit="1" customWidth="1"/>
    <col min="22" max="22" width="9.375" style="2" bestFit="1" customWidth="1"/>
    <col min="23" max="23" width="20.625" style="2" bestFit="1" customWidth="1"/>
    <col min="24" max="16384" width="9.125" style="2" customWidth="1"/>
  </cols>
  <sheetData>
    <row r="1" spans="1:23" s="1" customFormat="1" ht="15">
      <c r="A1" s="37" t="s">
        <v>81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9"/>
    </row>
    <row r="2" spans="1:23" s="1" customFormat="1" ht="12.75" customHeight="1">
      <c r="A2" s="46" t="s">
        <v>6</v>
      </c>
      <c r="B2" s="46" t="s">
        <v>7</v>
      </c>
      <c r="C2" s="46" t="s">
        <v>82</v>
      </c>
      <c r="D2" s="46"/>
      <c r="E2" s="46"/>
      <c r="F2" s="46"/>
      <c r="G2" s="46"/>
      <c r="H2" s="46"/>
      <c r="I2" s="46" t="s">
        <v>68</v>
      </c>
      <c r="J2" s="46"/>
      <c r="K2" s="46"/>
      <c r="L2" s="46"/>
      <c r="M2" s="46"/>
      <c r="N2" s="46"/>
      <c r="O2" s="46" t="s">
        <v>83</v>
      </c>
      <c r="P2" s="46"/>
      <c r="Q2" s="46"/>
      <c r="R2" s="46"/>
      <c r="S2" s="46"/>
      <c r="T2" s="46"/>
      <c r="U2" s="24" t="s">
        <v>17</v>
      </c>
      <c r="V2" s="13" t="s">
        <v>15</v>
      </c>
      <c r="W2" s="36" t="s">
        <v>69</v>
      </c>
    </row>
    <row r="3" spans="1:23" s="1" customFormat="1" ht="12.75" customHeight="1">
      <c r="A3" s="46"/>
      <c r="B3" s="46"/>
      <c r="C3" s="15" t="s">
        <v>10</v>
      </c>
      <c r="D3" s="14" t="s">
        <v>1</v>
      </c>
      <c r="E3" s="14" t="s">
        <v>2</v>
      </c>
      <c r="F3" s="14" t="s">
        <v>3</v>
      </c>
      <c r="G3" s="14" t="s">
        <v>4</v>
      </c>
      <c r="H3" s="14" t="s">
        <v>0</v>
      </c>
      <c r="I3" s="15" t="s">
        <v>10</v>
      </c>
      <c r="J3" s="14" t="s">
        <v>1</v>
      </c>
      <c r="K3" s="14" t="s">
        <v>2</v>
      </c>
      <c r="L3" s="14" t="s">
        <v>3</v>
      </c>
      <c r="M3" s="14" t="s">
        <v>4</v>
      </c>
      <c r="N3" s="14" t="s">
        <v>0</v>
      </c>
      <c r="O3" s="15" t="s">
        <v>10</v>
      </c>
      <c r="P3" s="14" t="s">
        <v>1</v>
      </c>
      <c r="Q3" s="14" t="s">
        <v>2</v>
      </c>
      <c r="R3" s="14" t="s">
        <v>3</v>
      </c>
      <c r="S3" s="14" t="s">
        <v>4</v>
      </c>
      <c r="T3" s="14" t="s">
        <v>0</v>
      </c>
      <c r="U3" s="14" t="s">
        <v>1</v>
      </c>
      <c r="V3" s="16" t="s">
        <v>16</v>
      </c>
      <c r="W3" s="36"/>
    </row>
    <row r="4" spans="1:23" s="3" customFormat="1" ht="10.5" customHeight="1">
      <c r="A4" s="45">
        <v>1</v>
      </c>
      <c r="B4" s="17">
        <v>1</v>
      </c>
      <c r="C4" s="4" t="s">
        <v>74</v>
      </c>
      <c r="D4" s="22">
        <v>4</v>
      </c>
      <c r="E4" s="18">
        <v>27.3</v>
      </c>
      <c r="F4" s="5">
        <v>3610</v>
      </c>
      <c r="G4" s="18">
        <v>24</v>
      </c>
      <c r="H4" s="43">
        <f>SUM(D4:D5)</f>
        <v>7</v>
      </c>
      <c r="I4" s="9" t="s">
        <v>58</v>
      </c>
      <c r="J4" s="22">
        <v>7</v>
      </c>
      <c r="K4" s="18">
        <v>33.5</v>
      </c>
      <c r="L4" s="5">
        <v>6700</v>
      </c>
      <c r="M4" s="18">
        <v>5</v>
      </c>
      <c r="N4" s="43">
        <f>SUM(J4:J5)</f>
        <v>13</v>
      </c>
      <c r="O4" s="9" t="s">
        <v>106</v>
      </c>
      <c r="P4" s="22">
        <v>0</v>
      </c>
      <c r="Q4" s="18"/>
      <c r="R4" s="5">
        <v>0</v>
      </c>
      <c r="S4" s="18">
        <v>31</v>
      </c>
      <c r="T4" s="43">
        <f>SUM(P4:P5)</f>
        <v>3</v>
      </c>
      <c r="U4" s="41">
        <f>SUM(H4,N4,T4)</f>
        <v>23</v>
      </c>
      <c r="V4" s="41">
        <f>SUM(U4)-26</f>
        <v>-3</v>
      </c>
      <c r="W4" s="32" t="s">
        <v>111</v>
      </c>
    </row>
    <row r="5" spans="1:23" s="3" customFormat="1" ht="10.5" customHeight="1">
      <c r="A5" s="45"/>
      <c r="B5" s="17">
        <v>2</v>
      </c>
      <c r="C5" s="4" t="s">
        <v>99</v>
      </c>
      <c r="D5" s="22">
        <v>3</v>
      </c>
      <c r="E5" s="18">
        <v>26.9</v>
      </c>
      <c r="F5" s="5">
        <v>2700</v>
      </c>
      <c r="G5" s="18">
        <v>28</v>
      </c>
      <c r="H5" s="43"/>
      <c r="I5" s="9" t="s">
        <v>66</v>
      </c>
      <c r="J5" s="22">
        <v>6</v>
      </c>
      <c r="K5" s="18">
        <v>31.1</v>
      </c>
      <c r="L5" s="5">
        <v>5520</v>
      </c>
      <c r="M5" s="18">
        <v>12</v>
      </c>
      <c r="N5" s="43"/>
      <c r="O5" s="9" t="s">
        <v>24</v>
      </c>
      <c r="P5" s="22">
        <v>3</v>
      </c>
      <c r="Q5" s="18">
        <v>28.3</v>
      </c>
      <c r="R5" s="5">
        <v>2790</v>
      </c>
      <c r="S5" s="18">
        <v>17</v>
      </c>
      <c r="T5" s="43"/>
      <c r="U5" s="41"/>
      <c r="V5" s="41"/>
      <c r="W5" s="33"/>
    </row>
    <row r="6" spans="1:23" s="3" customFormat="1" ht="10.5" customHeight="1">
      <c r="A6" s="44">
        <v>2</v>
      </c>
      <c r="B6" s="19">
        <v>3</v>
      </c>
      <c r="C6" s="6" t="s">
        <v>18</v>
      </c>
      <c r="D6" s="23">
        <v>8</v>
      </c>
      <c r="E6" s="20">
        <v>26.8</v>
      </c>
      <c r="F6" s="7">
        <v>7100</v>
      </c>
      <c r="G6" s="20">
        <v>6</v>
      </c>
      <c r="H6" s="42">
        <f>SUM(D6:D7)</f>
        <v>12</v>
      </c>
      <c r="I6" s="10" t="s">
        <v>93</v>
      </c>
      <c r="J6" s="23">
        <v>5</v>
      </c>
      <c r="K6" s="20">
        <v>28.1</v>
      </c>
      <c r="L6" s="7">
        <v>4580</v>
      </c>
      <c r="M6" s="20">
        <v>15</v>
      </c>
      <c r="N6" s="42">
        <f>SUM(J6:J7)</f>
        <v>10</v>
      </c>
      <c r="O6" s="10" t="s">
        <v>19</v>
      </c>
      <c r="P6" s="23">
        <v>2</v>
      </c>
      <c r="Q6" s="20">
        <v>39</v>
      </c>
      <c r="R6" s="7">
        <v>2150</v>
      </c>
      <c r="S6" s="20">
        <v>19</v>
      </c>
      <c r="T6" s="42">
        <f>SUM(P6:P7)</f>
        <v>6</v>
      </c>
      <c r="U6" s="40">
        <f>SUM(H6,N6,T6)</f>
        <v>28</v>
      </c>
      <c r="V6" s="40">
        <f>SUM(U6)-26</f>
        <v>2</v>
      </c>
      <c r="W6" s="34" t="s">
        <v>112</v>
      </c>
    </row>
    <row r="7" spans="1:23" s="3" customFormat="1" ht="10.5" customHeight="1">
      <c r="A7" s="44"/>
      <c r="B7" s="19">
        <v>4</v>
      </c>
      <c r="C7" s="8" t="s">
        <v>102</v>
      </c>
      <c r="D7" s="23">
        <v>4</v>
      </c>
      <c r="E7" s="20">
        <v>30.7</v>
      </c>
      <c r="F7" s="7">
        <v>3700</v>
      </c>
      <c r="G7" s="20">
        <v>23</v>
      </c>
      <c r="H7" s="42"/>
      <c r="I7" s="11" t="s">
        <v>45</v>
      </c>
      <c r="J7" s="23">
        <v>5</v>
      </c>
      <c r="K7" s="20">
        <v>31.2</v>
      </c>
      <c r="L7" s="7">
        <v>4730</v>
      </c>
      <c r="M7" s="20">
        <v>13</v>
      </c>
      <c r="N7" s="42"/>
      <c r="O7" s="11" t="s">
        <v>136</v>
      </c>
      <c r="P7" s="23">
        <v>4</v>
      </c>
      <c r="Q7" s="20">
        <v>40</v>
      </c>
      <c r="R7" s="7">
        <v>3970</v>
      </c>
      <c r="S7" s="20">
        <v>10</v>
      </c>
      <c r="T7" s="42"/>
      <c r="U7" s="40"/>
      <c r="V7" s="40"/>
      <c r="W7" s="35"/>
    </row>
    <row r="8" spans="1:23" s="3" customFormat="1" ht="10.5" customHeight="1">
      <c r="A8" s="45">
        <v>3</v>
      </c>
      <c r="B8" s="17">
        <v>5</v>
      </c>
      <c r="C8" s="4" t="s">
        <v>43</v>
      </c>
      <c r="D8" s="22">
        <v>4</v>
      </c>
      <c r="E8" s="18">
        <v>35.8</v>
      </c>
      <c r="F8" s="5">
        <v>4030</v>
      </c>
      <c r="G8" s="18">
        <v>20</v>
      </c>
      <c r="H8" s="43">
        <f>SUM(D8:D9)</f>
        <v>10</v>
      </c>
      <c r="I8" s="12" t="s">
        <v>98</v>
      </c>
      <c r="J8" s="22">
        <v>3</v>
      </c>
      <c r="K8" s="18">
        <v>27.8</v>
      </c>
      <c r="L8" s="5">
        <v>2730</v>
      </c>
      <c r="M8" s="18">
        <v>20</v>
      </c>
      <c r="N8" s="43">
        <f>SUM(J8:J9)</f>
        <v>6</v>
      </c>
      <c r="O8" s="12" t="s">
        <v>42</v>
      </c>
      <c r="P8" s="22">
        <v>2</v>
      </c>
      <c r="Q8" s="18">
        <v>28.2</v>
      </c>
      <c r="R8" s="5">
        <v>1910</v>
      </c>
      <c r="S8" s="18">
        <v>20</v>
      </c>
      <c r="T8" s="43">
        <f>SUM(P8:P9)</f>
        <v>2</v>
      </c>
      <c r="U8" s="41">
        <f>SUM(H8,N8,T8)</f>
        <v>18</v>
      </c>
      <c r="V8" s="41">
        <f>SUM(U8)-26</f>
        <v>-8</v>
      </c>
      <c r="W8" s="32" t="s">
        <v>113</v>
      </c>
    </row>
    <row r="9" spans="1:23" s="3" customFormat="1" ht="10.5" customHeight="1">
      <c r="A9" s="45"/>
      <c r="B9" s="17">
        <v>6</v>
      </c>
      <c r="C9" s="4" t="s">
        <v>133</v>
      </c>
      <c r="D9" s="22">
        <v>6</v>
      </c>
      <c r="E9" s="18">
        <v>28.7</v>
      </c>
      <c r="F9" s="5">
        <v>5520</v>
      </c>
      <c r="G9" s="18">
        <v>14</v>
      </c>
      <c r="H9" s="43"/>
      <c r="I9" s="9" t="s">
        <v>44</v>
      </c>
      <c r="J9" s="22">
        <v>3</v>
      </c>
      <c r="K9" s="18">
        <v>26.5</v>
      </c>
      <c r="L9" s="5">
        <v>2670</v>
      </c>
      <c r="M9" s="18">
        <v>21</v>
      </c>
      <c r="N9" s="43"/>
      <c r="O9" s="9" t="s">
        <v>20</v>
      </c>
      <c r="P9" s="22">
        <v>0</v>
      </c>
      <c r="Q9" s="18"/>
      <c r="R9" s="5">
        <v>0</v>
      </c>
      <c r="S9" s="18">
        <v>31</v>
      </c>
      <c r="T9" s="43"/>
      <c r="U9" s="41"/>
      <c r="V9" s="41"/>
      <c r="W9" s="33"/>
    </row>
    <row r="10" spans="1:23" s="3" customFormat="1" ht="10.5" customHeight="1">
      <c r="A10" s="44">
        <v>4</v>
      </c>
      <c r="B10" s="19">
        <v>7</v>
      </c>
      <c r="C10" s="6" t="s">
        <v>89</v>
      </c>
      <c r="D10" s="23">
        <v>5</v>
      </c>
      <c r="E10" s="20">
        <v>34.8</v>
      </c>
      <c r="F10" s="7">
        <v>5060</v>
      </c>
      <c r="G10" s="20">
        <v>15</v>
      </c>
      <c r="H10" s="42">
        <f>SUM(D10:D11)</f>
        <v>7</v>
      </c>
      <c r="I10" s="11" t="s">
        <v>29</v>
      </c>
      <c r="J10" s="23">
        <v>2</v>
      </c>
      <c r="K10" s="20">
        <v>47.1</v>
      </c>
      <c r="L10" s="7">
        <v>2450</v>
      </c>
      <c r="M10" s="20">
        <v>23</v>
      </c>
      <c r="N10" s="42">
        <f>SUM(J10:J11)</f>
        <v>6</v>
      </c>
      <c r="O10" s="11" t="s">
        <v>40</v>
      </c>
      <c r="P10" s="23">
        <v>1</v>
      </c>
      <c r="Q10" s="20">
        <v>28.1</v>
      </c>
      <c r="R10" s="7">
        <v>970</v>
      </c>
      <c r="S10" s="20">
        <v>25</v>
      </c>
      <c r="T10" s="42">
        <f>SUM(P10:P11)</f>
        <v>3</v>
      </c>
      <c r="U10" s="40">
        <f>SUM(H10,N10,T10)</f>
        <v>16</v>
      </c>
      <c r="V10" s="40">
        <f>SUM(U10)-26</f>
        <v>-10</v>
      </c>
      <c r="W10" s="34" t="s">
        <v>114</v>
      </c>
    </row>
    <row r="11" spans="1:23" s="3" customFormat="1" ht="10.5" customHeight="1">
      <c r="A11" s="44"/>
      <c r="B11" s="19">
        <v>8</v>
      </c>
      <c r="C11" s="6" t="s">
        <v>64</v>
      </c>
      <c r="D11" s="23">
        <v>2</v>
      </c>
      <c r="E11" s="20">
        <v>26.6</v>
      </c>
      <c r="F11" s="7">
        <v>1790</v>
      </c>
      <c r="G11" s="20">
        <v>29</v>
      </c>
      <c r="H11" s="42"/>
      <c r="I11" s="11" t="s">
        <v>85</v>
      </c>
      <c r="J11" s="23">
        <v>4</v>
      </c>
      <c r="K11" s="20">
        <v>38.5</v>
      </c>
      <c r="L11" s="7">
        <v>3940</v>
      </c>
      <c r="M11" s="20">
        <v>16</v>
      </c>
      <c r="N11" s="42"/>
      <c r="O11" s="11" t="s">
        <v>76</v>
      </c>
      <c r="P11" s="23">
        <v>2</v>
      </c>
      <c r="Q11" s="20">
        <v>26.1</v>
      </c>
      <c r="R11" s="7">
        <v>1790</v>
      </c>
      <c r="S11" s="20">
        <v>23</v>
      </c>
      <c r="T11" s="42"/>
      <c r="U11" s="40"/>
      <c r="V11" s="40"/>
      <c r="W11" s="35"/>
    </row>
    <row r="12" spans="1:23" s="3" customFormat="1" ht="10.5" customHeight="1">
      <c r="A12" s="45">
        <v>5</v>
      </c>
      <c r="B12" s="17">
        <v>9</v>
      </c>
      <c r="C12" s="4" t="s">
        <v>54</v>
      </c>
      <c r="D12" s="22">
        <v>5</v>
      </c>
      <c r="E12" s="18">
        <v>36.4</v>
      </c>
      <c r="F12" s="5">
        <v>4850</v>
      </c>
      <c r="G12" s="18">
        <v>17</v>
      </c>
      <c r="H12" s="43">
        <f>SUM(D12:D13)</f>
        <v>8</v>
      </c>
      <c r="I12" s="12" t="s">
        <v>101</v>
      </c>
      <c r="J12" s="22">
        <v>5</v>
      </c>
      <c r="K12" s="18">
        <v>29</v>
      </c>
      <c r="L12" s="5">
        <v>4640</v>
      </c>
      <c r="M12" s="18">
        <v>14</v>
      </c>
      <c r="N12" s="43">
        <f>SUM(J12:J13)</f>
        <v>6</v>
      </c>
      <c r="O12" s="12" t="s">
        <v>38</v>
      </c>
      <c r="P12" s="22">
        <v>4</v>
      </c>
      <c r="Q12" s="18">
        <v>39.8</v>
      </c>
      <c r="R12" s="5">
        <v>3970</v>
      </c>
      <c r="S12" s="18">
        <v>11</v>
      </c>
      <c r="T12" s="43">
        <f>SUM(P12:P13)</f>
        <v>7</v>
      </c>
      <c r="U12" s="41">
        <f>SUM(H12,N12,T12)</f>
        <v>21</v>
      </c>
      <c r="V12" s="41">
        <f>SUM(U12)-26</f>
        <v>-5</v>
      </c>
      <c r="W12" s="32" t="s">
        <v>115</v>
      </c>
    </row>
    <row r="13" spans="1:23" s="3" customFormat="1" ht="10.5" customHeight="1">
      <c r="A13" s="45"/>
      <c r="B13" s="17">
        <v>10</v>
      </c>
      <c r="C13" s="4" t="s">
        <v>59</v>
      </c>
      <c r="D13" s="22">
        <v>3</v>
      </c>
      <c r="E13" s="18">
        <v>33.5</v>
      </c>
      <c r="F13" s="5">
        <v>2880</v>
      </c>
      <c r="G13" s="18">
        <v>26</v>
      </c>
      <c r="H13" s="43"/>
      <c r="I13" s="9" t="s">
        <v>27</v>
      </c>
      <c r="J13" s="22">
        <v>1</v>
      </c>
      <c r="K13" s="18">
        <v>36</v>
      </c>
      <c r="L13" s="5">
        <v>1180</v>
      </c>
      <c r="M13" s="18">
        <v>26</v>
      </c>
      <c r="N13" s="43"/>
      <c r="O13" s="9" t="s">
        <v>97</v>
      </c>
      <c r="P13" s="22">
        <v>3</v>
      </c>
      <c r="Q13" s="18">
        <v>34.8</v>
      </c>
      <c r="R13" s="5">
        <v>3030</v>
      </c>
      <c r="S13" s="18">
        <v>14</v>
      </c>
      <c r="T13" s="43"/>
      <c r="U13" s="41"/>
      <c r="V13" s="41"/>
      <c r="W13" s="33"/>
    </row>
    <row r="14" spans="1:23" s="3" customFormat="1" ht="10.5" customHeight="1">
      <c r="A14" s="44">
        <v>6</v>
      </c>
      <c r="B14" s="19">
        <v>11</v>
      </c>
      <c r="C14" s="6" t="s">
        <v>51</v>
      </c>
      <c r="D14" s="23">
        <v>7</v>
      </c>
      <c r="E14" s="20">
        <v>36.3</v>
      </c>
      <c r="F14" s="7">
        <v>7000</v>
      </c>
      <c r="G14" s="20">
        <v>7</v>
      </c>
      <c r="H14" s="42">
        <f>SUM(D14:D15)</f>
        <v>11</v>
      </c>
      <c r="I14" s="10" t="s">
        <v>41</v>
      </c>
      <c r="J14" s="23">
        <v>6</v>
      </c>
      <c r="K14" s="20">
        <v>29.1</v>
      </c>
      <c r="L14" s="7">
        <v>5610</v>
      </c>
      <c r="M14" s="20">
        <v>10</v>
      </c>
      <c r="N14" s="42">
        <f>SUM(J14:J15)</f>
        <v>7</v>
      </c>
      <c r="O14" s="10" t="s">
        <v>36</v>
      </c>
      <c r="P14" s="23">
        <v>8</v>
      </c>
      <c r="Q14" s="20">
        <v>32.1</v>
      </c>
      <c r="R14" s="7">
        <v>7610</v>
      </c>
      <c r="S14" s="20">
        <v>4</v>
      </c>
      <c r="T14" s="42">
        <f>SUM(P14:P15)</f>
        <v>9</v>
      </c>
      <c r="U14" s="40">
        <f>SUM(H14,N14,T14)</f>
        <v>27</v>
      </c>
      <c r="V14" s="40">
        <f>SUM(U14)-26</f>
        <v>1</v>
      </c>
      <c r="W14" s="34" t="s">
        <v>116</v>
      </c>
    </row>
    <row r="15" spans="1:23" s="3" customFormat="1" ht="10.5" customHeight="1">
      <c r="A15" s="44"/>
      <c r="B15" s="19">
        <v>12</v>
      </c>
      <c r="C15" s="8" t="s">
        <v>77</v>
      </c>
      <c r="D15" s="23">
        <v>4</v>
      </c>
      <c r="E15" s="20">
        <v>31.5</v>
      </c>
      <c r="F15" s="7">
        <v>3970</v>
      </c>
      <c r="G15" s="20">
        <v>21</v>
      </c>
      <c r="H15" s="42"/>
      <c r="I15" s="11" t="s">
        <v>88</v>
      </c>
      <c r="J15" s="23">
        <v>1</v>
      </c>
      <c r="K15" s="20">
        <v>31.8</v>
      </c>
      <c r="L15" s="7">
        <v>1060</v>
      </c>
      <c r="M15" s="20">
        <v>28</v>
      </c>
      <c r="N15" s="42"/>
      <c r="O15" s="11" t="s">
        <v>108</v>
      </c>
      <c r="P15" s="23">
        <v>1</v>
      </c>
      <c r="Q15" s="20">
        <v>25.4</v>
      </c>
      <c r="R15" s="7">
        <v>880</v>
      </c>
      <c r="S15" s="20">
        <v>27</v>
      </c>
      <c r="T15" s="42"/>
      <c r="U15" s="40"/>
      <c r="V15" s="40"/>
      <c r="W15" s="35"/>
    </row>
    <row r="16" spans="1:23" s="3" customFormat="1" ht="10.5" customHeight="1">
      <c r="A16" s="45">
        <v>7</v>
      </c>
      <c r="B16" s="17">
        <v>13</v>
      </c>
      <c r="C16" s="4" t="s">
        <v>57</v>
      </c>
      <c r="D16" s="22">
        <v>9</v>
      </c>
      <c r="E16" s="18">
        <v>40.3</v>
      </c>
      <c r="F16" s="5">
        <v>8490</v>
      </c>
      <c r="G16" s="18">
        <v>3</v>
      </c>
      <c r="H16" s="43">
        <f>SUM(D16:D17)</f>
        <v>20</v>
      </c>
      <c r="I16" s="9" t="s">
        <v>47</v>
      </c>
      <c r="J16" s="22">
        <v>5</v>
      </c>
      <c r="K16" s="18">
        <v>41.5</v>
      </c>
      <c r="L16" s="5">
        <v>6050</v>
      </c>
      <c r="M16" s="18">
        <v>9</v>
      </c>
      <c r="N16" s="43">
        <f>SUM(J16:J17)</f>
        <v>10</v>
      </c>
      <c r="O16" s="9" t="s">
        <v>67</v>
      </c>
      <c r="P16" s="22">
        <v>6</v>
      </c>
      <c r="Q16" s="18">
        <v>36.4</v>
      </c>
      <c r="R16" s="5">
        <v>6060</v>
      </c>
      <c r="S16" s="18">
        <v>7</v>
      </c>
      <c r="T16" s="43">
        <f>SUM(P16:P17)</f>
        <v>7</v>
      </c>
      <c r="U16" s="41">
        <f>SUM(H16,N16,T16)</f>
        <v>37</v>
      </c>
      <c r="V16" s="41">
        <f>SUM(U16)-26</f>
        <v>11</v>
      </c>
      <c r="W16" s="32" t="s">
        <v>117</v>
      </c>
    </row>
    <row r="17" spans="1:23" s="3" customFormat="1" ht="10.5" customHeight="1">
      <c r="A17" s="45"/>
      <c r="B17" s="17">
        <v>14</v>
      </c>
      <c r="C17" s="4" t="s">
        <v>86</v>
      </c>
      <c r="D17" s="22">
        <v>11</v>
      </c>
      <c r="E17" s="18">
        <v>37.3</v>
      </c>
      <c r="F17" s="5">
        <v>11240</v>
      </c>
      <c r="G17" s="18">
        <v>1</v>
      </c>
      <c r="H17" s="43"/>
      <c r="I17" s="9" t="s">
        <v>75</v>
      </c>
      <c r="J17" s="22">
        <v>5</v>
      </c>
      <c r="K17" s="18">
        <v>39.3</v>
      </c>
      <c r="L17" s="5">
        <v>5570</v>
      </c>
      <c r="M17" s="18">
        <v>11</v>
      </c>
      <c r="N17" s="43"/>
      <c r="O17" s="9" t="s">
        <v>73</v>
      </c>
      <c r="P17" s="22">
        <v>1</v>
      </c>
      <c r="Q17" s="18">
        <v>38.8</v>
      </c>
      <c r="R17" s="5">
        <v>1270</v>
      </c>
      <c r="S17" s="18">
        <v>24</v>
      </c>
      <c r="T17" s="43"/>
      <c r="U17" s="41"/>
      <c r="V17" s="41"/>
      <c r="W17" s="33"/>
    </row>
    <row r="18" spans="1:23" s="3" customFormat="1" ht="10.5" customHeight="1">
      <c r="A18" s="44">
        <v>8</v>
      </c>
      <c r="B18" s="19">
        <v>15</v>
      </c>
      <c r="C18" s="6" t="s">
        <v>46</v>
      </c>
      <c r="D18" s="23">
        <v>7</v>
      </c>
      <c r="E18" s="20">
        <v>34.2</v>
      </c>
      <c r="F18" s="7">
        <v>6520</v>
      </c>
      <c r="G18" s="20">
        <v>8</v>
      </c>
      <c r="H18" s="42">
        <f>SUM(D18:D19)</f>
        <v>12</v>
      </c>
      <c r="I18" s="11" t="s">
        <v>65</v>
      </c>
      <c r="J18" s="23">
        <v>2</v>
      </c>
      <c r="K18" s="20">
        <v>38.5</v>
      </c>
      <c r="L18" s="7">
        <v>2510</v>
      </c>
      <c r="M18" s="20">
        <v>22</v>
      </c>
      <c r="N18" s="42">
        <f>SUM(J18:J19)</f>
        <v>3</v>
      </c>
      <c r="O18" s="11" t="s">
        <v>55</v>
      </c>
      <c r="P18" s="23">
        <v>2</v>
      </c>
      <c r="Q18" s="20">
        <v>28.3</v>
      </c>
      <c r="R18" s="7">
        <v>1850</v>
      </c>
      <c r="S18" s="20">
        <v>22</v>
      </c>
      <c r="T18" s="42">
        <f>SUM(P18:P19)</f>
        <v>5</v>
      </c>
      <c r="U18" s="40">
        <f>SUM(H18,N18,T18)</f>
        <v>20</v>
      </c>
      <c r="V18" s="40">
        <f>SUM(U18)-26</f>
        <v>-6</v>
      </c>
      <c r="W18" s="29" t="s">
        <v>118</v>
      </c>
    </row>
    <row r="19" spans="1:23" s="3" customFormat="1" ht="10.5" customHeight="1">
      <c r="A19" s="44"/>
      <c r="B19" s="19">
        <v>16</v>
      </c>
      <c r="C19" s="6" t="s">
        <v>23</v>
      </c>
      <c r="D19" s="23">
        <v>5</v>
      </c>
      <c r="E19" s="20">
        <v>38.9</v>
      </c>
      <c r="F19" s="7">
        <v>4880</v>
      </c>
      <c r="G19" s="20">
        <v>16</v>
      </c>
      <c r="H19" s="42"/>
      <c r="I19" s="11" t="s">
        <v>30</v>
      </c>
      <c r="J19" s="23">
        <v>1</v>
      </c>
      <c r="K19" s="20">
        <v>39.3</v>
      </c>
      <c r="L19" s="7">
        <v>1300</v>
      </c>
      <c r="M19" s="20">
        <v>25</v>
      </c>
      <c r="N19" s="42"/>
      <c r="O19" s="11" t="s">
        <v>90</v>
      </c>
      <c r="P19" s="23">
        <v>3</v>
      </c>
      <c r="Q19" s="20">
        <v>26.8</v>
      </c>
      <c r="R19" s="7">
        <v>2670</v>
      </c>
      <c r="S19" s="20">
        <v>18</v>
      </c>
      <c r="T19" s="42"/>
      <c r="U19" s="40"/>
      <c r="V19" s="40"/>
      <c r="W19" s="30" t="s">
        <v>119</v>
      </c>
    </row>
    <row r="20" spans="1:23" s="3" customFormat="1" ht="10.5" customHeight="1">
      <c r="A20" s="45">
        <v>9</v>
      </c>
      <c r="B20" s="17">
        <v>17</v>
      </c>
      <c r="C20" s="4" t="s">
        <v>87</v>
      </c>
      <c r="D20" s="22">
        <v>6</v>
      </c>
      <c r="E20" s="18">
        <v>41.4</v>
      </c>
      <c r="F20" s="5">
        <v>5940</v>
      </c>
      <c r="G20" s="18">
        <v>12</v>
      </c>
      <c r="H20" s="43">
        <f>SUM(D20:D21)</f>
        <v>15</v>
      </c>
      <c r="I20" s="12" t="s">
        <v>107</v>
      </c>
      <c r="J20" s="22">
        <v>7</v>
      </c>
      <c r="K20" s="18">
        <v>35.5</v>
      </c>
      <c r="L20" s="5">
        <v>6880</v>
      </c>
      <c r="M20" s="18">
        <v>4</v>
      </c>
      <c r="N20" s="43">
        <f>SUM(J20:J21)</f>
        <v>14</v>
      </c>
      <c r="O20" s="12" t="s">
        <v>56</v>
      </c>
      <c r="P20" s="22">
        <v>3</v>
      </c>
      <c r="Q20" s="18">
        <v>28.3</v>
      </c>
      <c r="R20" s="5">
        <v>2790</v>
      </c>
      <c r="S20" s="18">
        <v>16</v>
      </c>
      <c r="T20" s="43">
        <f>SUM(P20:P21)</f>
        <v>12</v>
      </c>
      <c r="U20" s="41">
        <f>SUM(H20,N20,T20)</f>
        <v>41</v>
      </c>
      <c r="V20" s="41">
        <f>SUM(U20)-26</f>
        <v>15</v>
      </c>
      <c r="W20" s="32" t="s">
        <v>120</v>
      </c>
    </row>
    <row r="21" spans="1:23" s="3" customFormat="1" ht="10.5" customHeight="1">
      <c r="A21" s="45"/>
      <c r="B21" s="17">
        <v>18</v>
      </c>
      <c r="C21" s="4" t="s">
        <v>26</v>
      </c>
      <c r="D21" s="22">
        <v>9</v>
      </c>
      <c r="E21" s="18">
        <v>35</v>
      </c>
      <c r="F21" s="5">
        <v>8310</v>
      </c>
      <c r="G21" s="18">
        <v>4</v>
      </c>
      <c r="H21" s="43"/>
      <c r="I21" s="12" t="s">
        <v>49</v>
      </c>
      <c r="J21" s="22">
        <v>7</v>
      </c>
      <c r="K21" s="18">
        <v>41.6</v>
      </c>
      <c r="L21" s="5">
        <v>7630</v>
      </c>
      <c r="M21" s="18">
        <v>3</v>
      </c>
      <c r="N21" s="43"/>
      <c r="O21" s="12" t="s">
        <v>70</v>
      </c>
      <c r="P21" s="22">
        <v>9</v>
      </c>
      <c r="Q21" s="18">
        <v>40.5</v>
      </c>
      <c r="R21" s="5">
        <v>8700</v>
      </c>
      <c r="S21" s="18">
        <v>3</v>
      </c>
      <c r="T21" s="43"/>
      <c r="U21" s="41"/>
      <c r="V21" s="41"/>
      <c r="W21" s="33"/>
    </row>
    <row r="22" spans="1:23" s="3" customFormat="1" ht="10.5" customHeight="1">
      <c r="A22" s="44">
        <v>10</v>
      </c>
      <c r="B22" s="19">
        <v>19</v>
      </c>
      <c r="C22" s="6" t="s">
        <v>72</v>
      </c>
      <c r="D22" s="23">
        <v>8</v>
      </c>
      <c r="E22" s="20">
        <v>38.8</v>
      </c>
      <c r="F22" s="7">
        <v>7760</v>
      </c>
      <c r="G22" s="20">
        <v>5</v>
      </c>
      <c r="H22" s="42">
        <f>SUM(D22:D23)</f>
        <v>8</v>
      </c>
      <c r="I22" s="11" t="s">
        <v>32</v>
      </c>
      <c r="J22" s="23">
        <v>4</v>
      </c>
      <c r="K22" s="20">
        <v>36.1</v>
      </c>
      <c r="L22" s="7">
        <v>3880</v>
      </c>
      <c r="M22" s="20">
        <v>17</v>
      </c>
      <c r="N22" s="42">
        <f>SUM(J22:J23)</f>
        <v>13</v>
      </c>
      <c r="O22" s="11" t="s">
        <v>62</v>
      </c>
      <c r="P22" s="23">
        <v>6</v>
      </c>
      <c r="Q22" s="20">
        <v>34.5</v>
      </c>
      <c r="R22" s="7">
        <v>5700</v>
      </c>
      <c r="S22" s="20">
        <v>8</v>
      </c>
      <c r="T22" s="42">
        <f>SUM(P22:P23)</f>
        <v>14</v>
      </c>
      <c r="U22" s="40">
        <f>SUM(H22,N22,T22)</f>
        <v>35</v>
      </c>
      <c r="V22" s="40">
        <f>SUM(U22)-26</f>
        <v>9</v>
      </c>
      <c r="W22" s="34" t="s">
        <v>121</v>
      </c>
    </row>
    <row r="23" spans="1:23" s="3" customFormat="1" ht="10.5" customHeight="1">
      <c r="A23" s="44"/>
      <c r="B23" s="19">
        <v>20</v>
      </c>
      <c r="C23" s="6" t="s">
        <v>135</v>
      </c>
      <c r="D23" s="23"/>
      <c r="E23" s="20"/>
      <c r="F23" s="7"/>
      <c r="G23" s="20"/>
      <c r="H23" s="42"/>
      <c r="I23" s="11" t="s">
        <v>33</v>
      </c>
      <c r="J23" s="23">
        <v>9</v>
      </c>
      <c r="K23" s="20">
        <v>38</v>
      </c>
      <c r="L23" s="7">
        <v>8760</v>
      </c>
      <c r="M23" s="20">
        <v>2</v>
      </c>
      <c r="N23" s="42"/>
      <c r="O23" s="11" t="s">
        <v>34</v>
      </c>
      <c r="P23" s="23">
        <v>8</v>
      </c>
      <c r="Q23" s="20">
        <v>33</v>
      </c>
      <c r="R23" s="7">
        <v>7280</v>
      </c>
      <c r="S23" s="20">
        <v>5</v>
      </c>
      <c r="T23" s="42"/>
      <c r="U23" s="40"/>
      <c r="V23" s="40"/>
      <c r="W23" s="35"/>
    </row>
    <row r="24" spans="1:23" s="3" customFormat="1" ht="10.5" customHeight="1">
      <c r="A24" s="45">
        <v>11</v>
      </c>
      <c r="B24" s="17">
        <v>21</v>
      </c>
      <c r="C24" s="4" t="s">
        <v>92</v>
      </c>
      <c r="D24" s="22">
        <v>6</v>
      </c>
      <c r="E24" s="18">
        <v>39</v>
      </c>
      <c r="F24" s="5">
        <v>6210</v>
      </c>
      <c r="G24" s="18">
        <v>11</v>
      </c>
      <c r="H24" s="43">
        <f>SUM(D24:D25)</f>
        <v>11</v>
      </c>
      <c r="I24" s="9" t="s">
        <v>95</v>
      </c>
      <c r="J24" s="22">
        <v>1</v>
      </c>
      <c r="K24" s="18">
        <v>29</v>
      </c>
      <c r="L24" s="5">
        <v>970</v>
      </c>
      <c r="M24" s="18">
        <v>29</v>
      </c>
      <c r="N24" s="43">
        <f>SUM(J24:J25)</f>
        <v>2</v>
      </c>
      <c r="O24" s="9" t="s">
        <v>22</v>
      </c>
      <c r="P24" s="22">
        <v>10</v>
      </c>
      <c r="Q24" s="18">
        <v>41</v>
      </c>
      <c r="R24" s="5">
        <v>11020</v>
      </c>
      <c r="S24" s="18">
        <v>1</v>
      </c>
      <c r="T24" s="43">
        <f>SUM(P24:P25)</f>
        <v>14</v>
      </c>
      <c r="U24" s="41">
        <f>SUM(H24,N24,T24)</f>
        <v>27</v>
      </c>
      <c r="V24" s="41">
        <f>SUM(U24)-26</f>
        <v>1</v>
      </c>
      <c r="W24" s="32" t="s">
        <v>122</v>
      </c>
    </row>
    <row r="25" spans="1:23" s="3" customFormat="1" ht="10.5" customHeight="1">
      <c r="A25" s="45"/>
      <c r="B25" s="17">
        <v>22</v>
      </c>
      <c r="C25" s="4" t="s">
        <v>31</v>
      </c>
      <c r="D25" s="22">
        <v>5</v>
      </c>
      <c r="E25" s="18">
        <v>33.2</v>
      </c>
      <c r="F25" s="5">
        <v>4790</v>
      </c>
      <c r="G25" s="18">
        <v>18</v>
      </c>
      <c r="H25" s="43"/>
      <c r="I25" s="9" t="s">
        <v>134</v>
      </c>
      <c r="J25" s="22">
        <v>1</v>
      </c>
      <c r="K25" s="18">
        <v>32.9</v>
      </c>
      <c r="L25" s="5">
        <v>1090</v>
      </c>
      <c r="M25" s="18">
        <v>27</v>
      </c>
      <c r="N25" s="43"/>
      <c r="O25" s="9" t="s">
        <v>109</v>
      </c>
      <c r="P25" s="22">
        <v>4</v>
      </c>
      <c r="Q25" s="18">
        <v>26.8</v>
      </c>
      <c r="R25" s="5">
        <v>3580</v>
      </c>
      <c r="S25" s="18">
        <v>12</v>
      </c>
      <c r="T25" s="43"/>
      <c r="U25" s="41"/>
      <c r="V25" s="41"/>
      <c r="W25" s="33"/>
    </row>
    <row r="26" spans="1:23" s="3" customFormat="1" ht="10.5" customHeight="1">
      <c r="A26" s="44">
        <v>12</v>
      </c>
      <c r="B26" s="19">
        <v>23</v>
      </c>
      <c r="C26" s="6" t="s">
        <v>48</v>
      </c>
      <c r="D26" s="23">
        <v>9</v>
      </c>
      <c r="E26" s="20">
        <v>36.3</v>
      </c>
      <c r="F26" s="7">
        <v>8790</v>
      </c>
      <c r="G26" s="20">
        <v>2</v>
      </c>
      <c r="H26" s="42">
        <f>SUM(D26:D27)</f>
        <v>15</v>
      </c>
      <c r="I26" s="11" t="s">
        <v>91</v>
      </c>
      <c r="J26" s="23">
        <v>4</v>
      </c>
      <c r="K26" s="20">
        <v>27.1</v>
      </c>
      <c r="L26" s="7">
        <v>3640</v>
      </c>
      <c r="M26" s="20">
        <v>18</v>
      </c>
      <c r="N26" s="42">
        <f>SUM(J26:J27)</f>
        <v>4</v>
      </c>
      <c r="O26" s="11" t="s">
        <v>84</v>
      </c>
      <c r="P26" s="23">
        <v>8</v>
      </c>
      <c r="Q26" s="20">
        <v>28.2</v>
      </c>
      <c r="R26" s="7">
        <v>7280</v>
      </c>
      <c r="S26" s="20">
        <v>6</v>
      </c>
      <c r="T26" s="42">
        <f>SUM(P26:P27)</f>
        <v>19</v>
      </c>
      <c r="U26" s="40">
        <f>SUM(H26,N26,T26)</f>
        <v>38</v>
      </c>
      <c r="V26" s="40">
        <f>SUM(U26)-26</f>
        <v>12</v>
      </c>
      <c r="W26" s="29" t="s">
        <v>124</v>
      </c>
    </row>
    <row r="27" spans="1:23" s="3" customFormat="1" ht="10.5" customHeight="1">
      <c r="A27" s="44"/>
      <c r="B27" s="19">
        <v>24</v>
      </c>
      <c r="C27" s="6" t="s">
        <v>37</v>
      </c>
      <c r="D27" s="23">
        <v>6</v>
      </c>
      <c r="E27" s="20">
        <v>34</v>
      </c>
      <c r="F27" s="7">
        <v>5580</v>
      </c>
      <c r="G27" s="20">
        <v>13</v>
      </c>
      <c r="H27" s="42"/>
      <c r="I27" s="11" t="s">
        <v>135</v>
      </c>
      <c r="J27" s="23"/>
      <c r="K27" s="20"/>
      <c r="L27" s="7"/>
      <c r="M27" s="20"/>
      <c r="N27" s="42"/>
      <c r="O27" s="11" t="s">
        <v>60</v>
      </c>
      <c r="P27" s="23">
        <v>11</v>
      </c>
      <c r="Q27" s="20">
        <v>37.2</v>
      </c>
      <c r="R27" s="7">
        <v>10850</v>
      </c>
      <c r="S27" s="20">
        <v>2</v>
      </c>
      <c r="T27" s="42"/>
      <c r="U27" s="40"/>
      <c r="V27" s="40"/>
      <c r="W27" s="30" t="s">
        <v>123</v>
      </c>
    </row>
    <row r="28" spans="1:23" s="3" customFormat="1" ht="10.5" customHeight="1">
      <c r="A28" s="45">
        <v>13</v>
      </c>
      <c r="B28" s="17">
        <v>25</v>
      </c>
      <c r="C28" s="4" t="s">
        <v>100</v>
      </c>
      <c r="D28" s="22">
        <v>7</v>
      </c>
      <c r="E28" s="18">
        <v>27.3</v>
      </c>
      <c r="F28" s="5">
        <v>6280</v>
      </c>
      <c r="G28" s="18">
        <v>9</v>
      </c>
      <c r="H28" s="43">
        <f>SUM(D28:D29)</f>
        <v>11</v>
      </c>
      <c r="I28" s="9" t="s">
        <v>21</v>
      </c>
      <c r="J28" s="22">
        <v>3</v>
      </c>
      <c r="K28" s="18">
        <v>27.8</v>
      </c>
      <c r="L28" s="5">
        <v>2760</v>
      </c>
      <c r="M28" s="18">
        <v>19</v>
      </c>
      <c r="N28" s="43">
        <f>SUM(J28:J29)</f>
        <v>4</v>
      </c>
      <c r="O28" s="9" t="s">
        <v>103</v>
      </c>
      <c r="P28" s="22">
        <v>3</v>
      </c>
      <c r="Q28" s="18">
        <v>40.3</v>
      </c>
      <c r="R28" s="5">
        <v>3150</v>
      </c>
      <c r="S28" s="18">
        <v>13</v>
      </c>
      <c r="T28" s="43">
        <f>SUM(P28:P29)</f>
        <v>4</v>
      </c>
      <c r="U28" s="41">
        <f>SUM(H28,N28,T28)</f>
        <v>19</v>
      </c>
      <c r="V28" s="41">
        <f>SUM(U28)-26</f>
        <v>-7</v>
      </c>
      <c r="W28" s="32" t="s">
        <v>125</v>
      </c>
    </row>
    <row r="29" spans="1:23" s="3" customFormat="1" ht="10.5" customHeight="1">
      <c r="A29" s="45"/>
      <c r="B29" s="17">
        <v>26</v>
      </c>
      <c r="C29" s="4" t="s">
        <v>105</v>
      </c>
      <c r="D29" s="22">
        <v>4</v>
      </c>
      <c r="E29" s="18">
        <v>27</v>
      </c>
      <c r="F29" s="5">
        <v>3550</v>
      </c>
      <c r="G29" s="18">
        <v>25</v>
      </c>
      <c r="H29" s="43"/>
      <c r="I29" s="9" t="s">
        <v>71</v>
      </c>
      <c r="J29" s="22">
        <v>1</v>
      </c>
      <c r="K29" s="18">
        <v>27.7</v>
      </c>
      <c r="L29" s="5">
        <v>940</v>
      </c>
      <c r="M29" s="18">
        <v>30</v>
      </c>
      <c r="N29" s="43"/>
      <c r="O29" s="9" t="s">
        <v>63</v>
      </c>
      <c r="P29" s="22">
        <v>1</v>
      </c>
      <c r="Q29" s="18">
        <v>25.7</v>
      </c>
      <c r="R29" s="5">
        <v>880</v>
      </c>
      <c r="S29" s="18">
        <v>26</v>
      </c>
      <c r="T29" s="43"/>
      <c r="U29" s="41"/>
      <c r="V29" s="41"/>
      <c r="W29" s="33"/>
    </row>
    <row r="30" spans="1:23" s="3" customFormat="1" ht="10.5" customHeight="1">
      <c r="A30" s="44">
        <v>14</v>
      </c>
      <c r="B30" s="19">
        <v>27</v>
      </c>
      <c r="C30" s="6" t="s">
        <v>39</v>
      </c>
      <c r="D30" s="23">
        <v>4</v>
      </c>
      <c r="E30" s="20">
        <v>32.3</v>
      </c>
      <c r="F30" s="7">
        <v>3940</v>
      </c>
      <c r="G30" s="20">
        <v>22</v>
      </c>
      <c r="H30" s="42">
        <f>SUM(D30:D31)</f>
        <v>11</v>
      </c>
      <c r="I30" s="11" t="s">
        <v>28</v>
      </c>
      <c r="J30" s="23">
        <v>6</v>
      </c>
      <c r="K30" s="20">
        <v>36.5</v>
      </c>
      <c r="L30" s="7">
        <v>6120</v>
      </c>
      <c r="M30" s="20">
        <v>8</v>
      </c>
      <c r="N30" s="42">
        <f>SUM(J30:J31)</f>
        <v>12</v>
      </c>
      <c r="O30" s="11" t="s">
        <v>80</v>
      </c>
      <c r="P30" s="23">
        <v>3</v>
      </c>
      <c r="Q30" s="20">
        <v>30.6</v>
      </c>
      <c r="R30" s="7">
        <v>2790</v>
      </c>
      <c r="S30" s="20">
        <v>15</v>
      </c>
      <c r="T30" s="42">
        <f>SUM(P30:P31)</f>
        <v>3</v>
      </c>
      <c r="U30" s="40">
        <f>SUM(H30,N30,T30)</f>
        <v>26</v>
      </c>
      <c r="V30" s="40">
        <f>SUM(U30)-26</f>
        <v>0</v>
      </c>
      <c r="W30" s="34" t="s">
        <v>126</v>
      </c>
    </row>
    <row r="31" spans="1:23" s="3" customFormat="1" ht="10.5" customHeight="1">
      <c r="A31" s="44"/>
      <c r="B31" s="19">
        <v>28</v>
      </c>
      <c r="C31" s="6" t="s">
        <v>132</v>
      </c>
      <c r="D31" s="23">
        <v>7</v>
      </c>
      <c r="E31" s="20">
        <v>26.3</v>
      </c>
      <c r="F31" s="7">
        <v>6250</v>
      </c>
      <c r="G31" s="20">
        <v>10</v>
      </c>
      <c r="H31" s="42"/>
      <c r="I31" s="11" t="s">
        <v>25</v>
      </c>
      <c r="J31" s="23">
        <v>6</v>
      </c>
      <c r="K31" s="20">
        <v>37.2</v>
      </c>
      <c r="L31" s="7">
        <v>6180</v>
      </c>
      <c r="M31" s="20">
        <v>7</v>
      </c>
      <c r="N31" s="42"/>
      <c r="O31" s="11" t="s">
        <v>94</v>
      </c>
      <c r="P31" s="23">
        <v>0</v>
      </c>
      <c r="Q31" s="20"/>
      <c r="R31" s="7">
        <v>0</v>
      </c>
      <c r="S31" s="20">
        <v>31</v>
      </c>
      <c r="T31" s="42"/>
      <c r="U31" s="40"/>
      <c r="V31" s="40"/>
      <c r="W31" s="35"/>
    </row>
    <row r="32" spans="1:23" s="3" customFormat="1" ht="10.5" customHeight="1">
      <c r="A32" s="45">
        <v>15</v>
      </c>
      <c r="B32" s="17">
        <v>29</v>
      </c>
      <c r="C32" s="4" t="s">
        <v>78</v>
      </c>
      <c r="D32" s="22">
        <v>3</v>
      </c>
      <c r="E32" s="18">
        <v>29.2</v>
      </c>
      <c r="F32" s="5">
        <v>2760</v>
      </c>
      <c r="G32" s="18">
        <v>27</v>
      </c>
      <c r="H32" s="43">
        <f>SUM(D32:D33)</f>
        <v>4</v>
      </c>
      <c r="I32" s="9" t="s">
        <v>135</v>
      </c>
      <c r="J32" s="22"/>
      <c r="K32" s="18"/>
      <c r="L32" s="5"/>
      <c r="M32" s="18"/>
      <c r="N32" s="43">
        <f>SUM(J32:J33)</f>
        <v>11</v>
      </c>
      <c r="O32" s="9" t="s">
        <v>53</v>
      </c>
      <c r="P32" s="22">
        <v>2</v>
      </c>
      <c r="Q32" s="18">
        <v>27.6</v>
      </c>
      <c r="R32" s="5">
        <v>1880</v>
      </c>
      <c r="S32" s="18">
        <v>21</v>
      </c>
      <c r="T32" s="43">
        <f>SUM(P32:P33)</f>
        <v>7</v>
      </c>
      <c r="U32" s="41">
        <f>SUM(H32,N32,T32)</f>
        <v>22</v>
      </c>
      <c r="V32" s="41">
        <f>SUM(U32)-26</f>
        <v>-4</v>
      </c>
      <c r="W32" s="27" t="s">
        <v>127</v>
      </c>
    </row>
    <row r="33" spans="1:23" s="3" customFormat="1" ht="10.5" customHeight="1">
      <c r="A33" s="45"/>
      <c r="B33" s="17">
        <v>30</v>
      </c>
      <c r="C33" s="4" t="s">
        <v>104</v>
      </c>
      <c r="D33" s="22">
        <v>1</v>
      </c>
      <c r="E33" s="18">
        <v>26.5</v>
      </c>
      <c r="F33" s="5">
        <v>910</v>
      </c>
      <c r="G33" s="18">
        <v>30</v>
      </c>
      <c r="H33" s="43"/>
      <c r="I33" s="9" t="s">
        <v>61</v>
      </c>
      <c r="J33" s="22">
        <v>11</v>
      </c>
      <c r="K33" s="18">
        <v>33.1</v>
      </c>
      <c r="L33" s="5">
        <v>10100</v>
      </c>
      <c r="M33" s="18">
        <v>1</v>
      </c>
      <c r="N33" s="43"/>
      <c r="O33" s="9" t="s">
        <v>35</v>
      </c>
      <c r="P33" s="22">
        <v>5</v>
      </c>
      <c r="Q33" s="18">
        <v>36.2</v>
      </c>
      <c r="R33" s="5">
        <v>4940</v>
      </c>
      <c r="S33" s="18">
        <v>9</v>
      </c>
      <c r="T33" s="43"/>
      <c r="U33" s="41"/>
      <c r="V33" s="41"/>
      <c r="W33" s="28" t="s">
        <v>128</v>
      </c>
    </row>
    <row r="34" spans="1:23" s="3" customFormat="1" ht="10.5" customHeight="1">
      <c r="A34" s="44">
        <v>16</v>
      </c>
      <c r="B34" s="19">
        <v>31</v>
      </c>
      <c r="C34" s="6" t="s">
        <v>110</v>
      </c>
      <c r="D34" s="23">
        <v>0</v>
      </c>
      <c r="E34" s="20"/>
      <c r="F34" s="7">
        <v>0</v>
      </c>
      <c r="G34" s="20">
        <v>31</v>
      </c>
      <c r="H34" s="42">
        <f>SUM(D34:D35)</f>
        <v>4</v>
      </c>
      <c r="I34" s="11" t="s">
        <v>52</v>
      </c>
      <c r="J34" s="23">
        <v>6</v>
      </c>
      <c r="K34" s="20">
        <v>34.3</v>
      </c>
      <c r="L34" s="7">
        <v>6450</v>
      </c>
      <c r="M34" s="20">
        <v>6</v>
      </c>
      <c r="N34" s="42">
        <f>SUM(J34:J35)</f>
        <v>8</v>
      </c>
      <c r="O34" s="11" t="s">
        <v>96</v>
      </c>
      <c r="P34" s="23">
        <v>0</v>
      </c>
      <c r="Q34" s="20"/>
      <c r="R34" s="7">
        <v>0</v>
      </c>
      <c r="S34" s="20">
        <v>31</v>
      </c>
      <c r="T34" s="42">
        <f>SUM(P34:P35)</f>
        <v>0</v>
      </c>
      <c r="U34" s="40">
        <f>SUM(H34,N34,T34)</f>
        <v>12</v>
      </c>
      <c r="V34" s="40">
        <f>SUM(U34)-26</f>
        <v>-14</v>
      </c>
      <c r="W34" s="34" t="s">
        <v>129</v>
      </c>
    </row>
    <row r="35" spans="1:23" s="3" customFormat="1" ht="10.5" customHeight="1">
      <c r="A35" s="44"/>
      <c r="B35" s="19">
        <v>32</v>
      </c>
      <c r="C35" s="6" t="s">
        <v>50</v>
      </c>
      <c r="D35" s="23">
        <v>4</v>
      </c>
      <c r="E35" s="20">
        <v>35.2</v>
      </c>
      <c r="F35" s="7">
        <v>4120</v>
      </c>
      <c r="G35" s="20">
        <v>19</v>
      </c>
      <c r="H35" s="42"/>
      <c r="I35" s="11" t="s">
        <v>79</v>
      </c>
      <c r="J35" s="23">
        <v>2</v>
      </c>
      <c r="K35" s="20">
        <v>35.3</v>
      </c>
      <c r="L35" s="7">
        <v>2090</v>
      </c>
      <c r="M35" s="20">
        <v>24</v>
      </c>
      <c r="N35" s="42"/>
      <c r="O35" s="11" t="s">
        <v>135</v>
      </c>
      <c r="P35" s="23"/>
      <c r="Q35" s="20"/>
      <c r="R35" s="7"/>
      <c r="S35" s="20"/>
      <c r="T35" s="42"/>
      <c r="U35" s="40"/>
      <c r="V35" s="40"/>
      <c r="W35" s="35"/>
    </row>
    <row r="36" spans="1:23" ht="13.5" customHeight="1">
      <c r="A36" s="47">
        <v>32</v>
      </c>
      <c r="B36" s="47"/>
      <c r="C36" s="48" t="s">
        <v>11</v>
      </c>
      <c r="D36" s="48"/>
      <c r="E36" s="48"/>
      <c r="F36" s="48"/>
      <c r="G36" s="48"/>
      <c r="H36" s="48"/>
      <c r="I36" s="48" t="s">
        <v>12</v>
      </c>
      <c r="J36" s="48"/>
      <c r="K36" s="48"/>
      <c r="L36" s="48"/>
      <c r="M36" s="48"/>
      <c r="N36" s="48"/>
      <c r="O36" s="48" t="s">
        <v>14</v>
      </c>
      <c r="P36" s="48"/>
      <c r="Q36" s="48"/>
      <c r="R36" s="48"/>
      <c r="S36" s="48"/>
      <c r="T36" s="48"/>
      <c r="U36" s="49">
        <f>SUM(U4:U35)</f>
        <v>410</v>
      </c>
      <c r="V36" s="50" t="s">
        <v>8</v>
      </c>
      <c r="W36" s="31" t="s">
        <v>130</v>
      </c>
    </row>
    <row r="37" spans="1:23" ht="13.5" customHeight="1">
      <c r="A37" s="51" t="s">
        <v>13</v>
      </c>
      <c r="B37" s="51"/>
      <c r="C37" s="52">
        <f>SUM(H4:H35)</f>
        <v>166</v>
      </c>
      <c r="D37" s="52"/>
      <c r="E37" s="52"/>
      <c r="F37" s="52"/>
      <c r="G37" s="52"/>
      <c r="H37" s="52"/>
      <c r="I37" s="52">
        <f>SUM(N4:N35)</f>
        <v>129</v>
      </c>
      <c r="J37" s="52"/>
      <c r="K37" s="52"/>
      <c r="L37" s="52"/>
      <c r="M37" s="52"/>
      <c r="N37" s="52"/>
      <c r="O37" s="52">
        <f>SUM(T4:T35)</f>
        <v>115</v>
      </c>
      <c r="P37" s="52"/>
      <c r="Q37" s="52"/>
      <c r="R37" s="52"/>
      <c r="S37" s="52"/>
      <c r="T37" s="52"/>
      <c r="U37" s="49"/>
      <c r="V37" s="53" t="s">
        <v>9</v>
      </c>
      <c r="W37" s="31" t="s">
        <v>131</v>
      </c>
    </row>
    <row r="38" spans="1:22" s="1" customFormat="1" ht="13.5" customHeight="1">
      <c r="A38" s="54">
        <v>2023</v>
      </c>
      <c r="B38" s="54"/>
      <c r="C38" s="55" t="s">
        <v>5</v>
      </c>
      <c r="D38" s="55"/>
      <c r="E38" s="55"/>
      <c r="F38" s="55"/>
      <c r="G38" s="55"/>
      <c r="H38" s="56">
        <f>SUM(H4:H35)/16</f>
        <v>10.375</v>
      </c>
      <c r="I38" s="55" t="s">
        <v>5</v>
      </c>
      <c r="J38" s="55"/>
      <c r="K38" s="55"/>
      <c r="L38" s="55"/>
      <c r="M38" s="55"/>
      <c r="N38" s="56">
        <f>SUM(N4:N35)/16</f>
        <v>8.0625</v>
      </c>
      <c r="O38" s="55" t="s">
        <v>5</v>
      </c>
      <c r="P38" s="55"/>
      <c r="Q38" s="55"/>
      <c r="R38" s="55"/>
      <c r="S38" s="55"/>
      <c r="T38" s="56">
        <f>SUM(T4:T35)/16</f>
        <v>7.1875</v>
      </c>
      <c r="U38" s="56">
        <f>SUM(U4:U35)/16</f>
        <v>25.625</v>
      </c>
      <c r="V38" s="57">
        <f>SUM(V4:V35)</f>
        <v>-6</v>
      </c>
    </row>
    <row r="39" spans="1:21" s="26" customFormat="1" ht="11.25">
      <c r="A39" s="25"/>
      <c r="B39" s="25"/>
      <c r="D39" s="25"/>
      <c r="E39" s="25"/>
      <c r="F39" s="25"/>
      <c r="G39" s="25"/>
      <c r="H39" s="25"/>
      <c r="J39" s="25"/>
      <c r="K39" s="25"/>
      <c r="L39" s="25"/>
      <c r="M39" s="25"/>
      <c r="U39" s="25"/>
    </row>
    <row r="40" spans="1:21" s="26" customFormat="1" ht="11.25">
      <c r="A40" s="25"/>
      <c r="B40" s="25"/>
      <c r="D40" s="25"/>
      <c r="E40" s="25"/>
      <c r="F40" s="25"/>
      <c r="G40" s="25"/>
      <c r="H40" s="25"/>
      <c r="J40" s="25"/>
      <c r="K40" s="25"/>
      <c r="L40" s="25"/>
      <c r="M40" s="25"/>
      <c r="U40" s="25"/>
    </row>
    <row r="41" spans="1:21" s="26" customFormat="1" ht="11.25">
      <c r="A41" s="25"/>
      <c r="B41" s="25"/>
      <c r="D41" s="25"/>
      <c r="E41" s="25"/>
      <c r="F41" s="25"/>
      <c r="G41" s="25"/>
      <c r="H41" s="25"/>
      <c r="J41" s="25"/>
      <c r="K41" s="25"/>
      <c r="L41" s="25"/>
      <c r="M41" s="25"/>
      <c r="U41" s="25"/>
    </row>
    <row r="42" spans="1:21" s="26" customFormat="1" ht="11.25">
      <c r="A42" s="25"/>
      <c r="B42" s="25"/>
      <c r="D42" s="25"/>
      <c r="E42" s="25"/>
      <c r="F42" s="25"/>
      <c r="G42" s="25"/>
      <c r="H42" s="25"/>
      <c r="J42" s="25"/>
      <c r="K42" s="25"/>
      <c r="L42" s="25"/>
      <c r="M42" s="25"/>
      <c r="U42" s="25"/>
    </row>
    <row r="43" spans="1:21" s="26" customFormat="1" ht="11.25">
      <c r="A43" s="25"/>
      <c r="B43" s="25"/>
      <c r="D43" s="25"/>
      <c r="E43" s="25"/>
      <c r="F43" s="25"/>
      <c r="G43" s="25"/>
      <c r="H43" s="25"/>
      <c r="J43" s="25"/>
      <c r="K43" s="25"/>
      <c r="L43" s="25"/>
      <c r="M43" s="25"/>
      <c r="U43" s="25"/>
    </row>
    <row r="44" spans="1:21" s="26" customFormat="1" ht="11.25">
      <c r="A44" s="25"/>
      <c r="B44" s="25"/>
      <c r="D44" s="25"/>
      <c r="E44" s="25"/>
      <c r="F44" s="25"/>
      <c r="G44" s="25"/>
      <c r="H44" s="25"/>
      <c r="J44" s="25"/>
      <c r="K44" s="25"/>
      <c r="L44" s="25"/>
      <c r="M44" s="25"/>
      <c r="U44" s="25"/>
    </row>
    <row r="45" spans="1:21" s="26" customFormat="1" ht="11.25">
      <c r="A45" s="25"/>
      <c r="B45" s="25"/>
      <c r="D45" s="25"/>
      <c r="E45" s="25"/>
      <c r="F45" s="25"/>
      <c r="G45" s="25"/>
      <c r="H45" s="25"/>
      <c r="J45" s="25"/>
      <c r="K45" s="25"/>
      <c r="L45" s="25"/>
      <c r="M45" s="25"/>
      <c r="U45" s="25"/>
    </row>
    <row r="46" spans="1:21" s="26" customFormat="1" ht="11.25">
      <c r="A46" s="25"/>
      <c r="B46" s="25"/>
      <c r="D46" s="25"/>
      <c r="E46" s="25"/>
      <c r="F46" s="25"/>
      <c r="G46" s="25"/>
      <c r="H46" s="25"/>
      <c r="J46" s="25"/>
      <c r="K46" s="25"/>
      <c r="L46" s="25"/>
      <c r="M46" s="25"/>
      <c r="U46" s="25"/>
    </row>
    <row r="47" spans="1:21" s="26" customFormat="1" ht="11.25">
      <c r="A47" s="25"/>
      <c r="B47" s="25"/>
      <c r="D47" s="25"/>
      <c r="E47" s="25"/>
      <c r="F47" s="25"/>
      <c r="G47" s="25"/>
      <c r="H47" s="25"/>
      <c r="J47" s="25"/>
      <c r="K47" s="25"/>
      <c r="L47" s="25"/>
      <c r="M47" s="25"/>
      <c r="U47" s="25"/>
    </row>
    <row r="48" spans="1:21" s="26" customFormat="1" ht="11.25">
      <c r="A48" s="25"/>
      <c r="B48" s="25"/>
      <c r="D48" s="25"/>
      <c r="E48" s="25"/>
      <c r="F48" s="25"/>
      <c r="G48" s="25"/>
      <c r="H48" s="25"/>
      <c r="J48" s="25"/>
      <c r="K48" s="25"/>
      <c r="L48" s="25"/>
      <c r="M48" s="25"/>
      <c r="U48" s="25"/>
    </row>
    <row r="49" spans="1:21" s="26" customFormat="1" ht="11.25">
      <c r="A49" s="25"/>
      <c r="B49" s="25"/>
      <c r="D49" s="25"/>
      <c r="E49" s="25"/>
      <c r="F49" s="25"/>
      <c r="G49" s="25"/>
      <c r="H49" s="25"/>
      <c r="J49" s="25"/>
      <c r="K49" s="25"/>
      <c r="L49" s="25"/>
      <c r="M49" s="25"/>
      <c r="U49" s="25"/>
    </row>
    <row r="50" spans="1:21" s="26" customFormat="1" ht="11.25">
      <c r="A50" s="25"/>
      <c r="B50" s="25"/>
      <c r="D50" s="25"/>
      <c r="E50" s="25"/>
      <c r="F50" s="25"/>
      <c r="G50" s="25"/>
      <c r="H50" s="25"/>
      <c r="J50" s="25"/>
      <c r="K50" s="25"/>
      <c r="L50" s="25"/>
      <c r="M50" s="25"/>
      <c r="U50" s="25"/>
    </row>
    <row r="51" spans="1:21" s="26" customFormat="1" ht="11.25">
      <c r="A51" s="25"/>
      <c r="B51" s="25"/>
      <c r="D51" s="25"/>
      <c r="E51" s="25"/>
      <c r="F51" s="25"/>
      <c r="G51" s="25"/>
      <c r="H51" s="25"/>
      <c r="J51" s="25"/>
      <c r="K51" s="25"/>
      <c r="L51" s="25"/>
      <c r="M51" s="25"/>
      <c r="U51" s="25"/>
    </row>
    <row r="52" spans="1:21" s="26" customFormat="1" ht="11.25">
      <c r="A52" s="25"/>
      <c r="B52" s="25"/>
      <c r="D52" s="25"/>
      <c r="E52" s="25"/>
      <c r="F52" s="25"/>
      <c r="G52" s="25"/>
      <c r="H52" s="25"/>
      <c r="J52" s="25"/>
      <c r="K52" s="25"/>
      <c r="L52" s="25"/>
      <c r="M52" s="25"/>
      <c r="U52" s="25"/>
    </row>
    <row r="53" spans="1:21" s="26" customFormat="1" ht="11.25">
      <c r="A53" s="25"/>
      <c r="B53" s="25"/>
      <c r="D53" s="25"/>
      <c r="E53" s="25"/>
      <c r="F53" s="25"/>
      <c r="G53" s="25"/>
      <c r="H53" s="25"/>
      <c r="J53" s="25"/>
      <c r="K53" s="25"/>
      <c r="L53" s="25"/>
      <c r="M53" s="25"/>
      <c r="U53" s="25"/>
    </row>
    <row r="54" spans="1:21" s="26" customFormat="1" ht="11.25">
      <c r="A54" s="25"/>
      <c r="B54" s="25"/>
      <c r="D54" s="25"/>
      <c r="E54" s="25"/>
      <c r="F54" s="25"/>
      <c r="G54" s="25"/>
      <c r="H54" s="25"/>
      <c r="J54" s="25"/>
      <c r="K54" s="25"/>
      <c r="L54" s="25"/>
      <c r="M54" s="25"/>
      <c r="U54" s="25"/>
    </row>
    <row r="55" spans="1:21" s="26" customFormat="1" ht="11.25">
      <c r="A55" s="25"/>
      <c r="B55" s="25"/>
      <c r="D55" s="25"/>
      <c r="E55" s="25"/>
      <c r="F55" s="25"/>
      <c r="G55" s="25"/>
      <c r="H55" s="25"/>
      <c r="J55" s="25"/>
      <c r="K55" s="25"/>
      <c r="L55" s="25"/>
      <c r="M55" s="25"/>
      <c r="U55" s="25"/>
    </row>
    <row r="56" spans="1:21" s="26" customFormat="1" ht="11.25">
      <c r="A56" s="25"/>
      <c r="B56" s="25"/>
      <c r="D56" s="25"/>
      <c r="E56" s="25"/>
      <c r="F56" s="25"/>
      <c r="G56" s="25"/>
      <c r="H56" s="25"/>
      <c r="J56" s="25"/>
      <c r="K56" s="25"/>
      <c r="L56" s="25"/>
      <c r="M56" s="25"/>
      <c r="U56" s="25"/>
    </row>
    <row r="57" spans="1:21" s="26" customFormat="1" ht="11.25">
      <c r="A57" s="25"/>
      <c r="B57" s="25"/>
      <c r="D57" s="25"/>
      <c r="E57" s="25"/>
      <c r="F57" s="25"/>
      <c r="G57" s="25"/>
      <c r="H57" s="25"/>
      <c r="J57" s="25"/>
      <c r="K57" s="25"/>
      <c r="L57" s="25"/>
      <c r="M57" s="25"/>
      <c r="U57" s="25"/>
    </row>
    <row r="58" spans="1:21" s="26" customFormat="1" ht="11.25">
      <c r="A58" s="25"/>
      <c r="B58" s="25"/>
      <c r="D58" s="25"/>
      <c r="E58" s="25"/>
      <c r="F58" s="25"/>
      <c r="G58" s="25"/>
      <c r="H58" s="25"/>
      <c r="J58" s="25"/>
      <c r="K58" s="25"/>
      <c r="L58" s="25"/>
      <c r="M58" s="25"/>
      <c r="U58" s="25"/>
    </row>
    <row r="59" spans="1:21" s="26" customFormat="1" ht="11.25">
      <c r="A59" s="25"/>
      <c r="B59" s="25"/>
      <c r="D59" s="25"/>
      <c r="E59" s="25"/>
      <c r="F59" s="25"/>
      <c r="G59" s="25"/>
      <c r="H59" s="25"/>
      <c r="J59" s="25"/>
      <c r="K59" s="25"/>
      <c r="L59" s="25"/>
      <c r="M59" s="25"/>
      <c r="U59" s="25"/>
    </row>
    <row r="60" spans="1:21" s="26" customFormat="1" ht="11.25">
      <c r="A60" s="25"/>
      <c r="B60" s="25"/>
      <c r="D60" s="25"/>
      <c r="E60" s="25"/>
      <c r="F60" s="25"/>
      <c r="G60" s="25"/>
      <c r="H60" s="25"/>
      <c r="J60" s="25"/>
      <c r="K60" s="25"/>
      <c r="L60" s="25"/>
      <c r="M60" s="25"/>
      <c r="U60" s="25"/>
    </row>
    <row r="61" spans="1:21" s="26" customFormat="1" ht="11.25">
      <c r="A61" s="25"/>
      <c r="B61" s="25"/>
      <c r="D61" s="25"/>
      <c r="E61" s="25"/>
      <c r="F61" s="25"/>
      <c r="G61" s="25"/>
      <c r="H61" s="25"/>
      <c r="J61" s="25"/>
      <c r="K61" s="25"/>
      <c r="L61" s="25"/>
      <c r="M61" s="25"/>
      <c r="U61" s="25"/>
    </row>
    <row r="62" spans="1:21" s="26" customFormat="1" ht="11.25">
      <c r="A62" s="25"/>
      <c r="B62" s="25"/>
      <c r="D62" s="25"/>
      <c r="E62" s="25"/>
      <c r="F62" s="25"/>
      <c r="G62" s="25"/>
      <c r="H62" s="25"/>
      <c r="J62" s="25"/>
      <c r="K62" s="25"/>
      <c r="L62" s="25"/>
      <c r="M62" s="25"/>
      <c r="U62" s="25"/>
    </row>
    <row r="63" spans="1:21" s="26" customFormat="1" ht="11.25">
      <c r="A63" s="25"/>
      <c r="B63" s="25"/>
      <c r="D63" s="25"/>
      <c r="E63" s="25"/>
      <c r="F63" s="25"/>
      <c r="G63" s="25"/>
      <c r="H63" s="25"/>
      <c r="J63" s="25"/>
      <c r="K63" s="25"/>
      <c r="L63" s="25"/>
      <c r="M63" s="25"/>
      <c r="U63" s="25"/>
    </row>
    <row r="64" spans="1:21" s="26" customFormat="1" ht="11.25">
      <c r="A64" s="25"/>
      <c r="B64" s="25"/>
      <c r="D64" s="25"/>
      <c r="E64" s="25"/>
      <c r="F64" s="25"/>
      <c r="G64" s="25"/>
      <c r="H64" s="25"/>
      <c r="J64" s="25"/>
      <c r="K64" s="25"/>
      <c r="L64" s="25"/>
      <c r="M64" s="25"/>
      <c r="U64" s="25"/>
    </row>
    <row r="65" spans="1:21" s="26" customFormat="1" ht="11.25">
      <c r="A65" s="25"/>
      <c r="B65" s="25"/>
      <c r="D65" s="25"/>
      <c r="E65" s="25"/>
      <c r="F65" s="25"/>
      <c r="G65" s="25"/>
      <c r="H65" s="25"/>
      <c r="J65" s="25"/>
      <c r="K65" s="25"/>
      <c r="L65" s="25"/>
      <c r="M65" s="25"/>
      <c r="U65" s="25"/>
    </row>
    <row r="66" spans="1:21" s="26" customFormat="1" ht="11.25">
      <c r="A66" s="25"/>
      <c r="B66" s="25"/>
      <c r="D66" s="25"/>
      <c r="E66" s="25"/>
      <c r="F66" s="25"/>
      <c r="G66" s="25"/>
      <c r="H66" s="25"/>
      <c r="J66" s="25"/>
      <c r="K66" s="25"/>
      <c r="L66" s="25"/>
      <c r="M66" s="25"/>
      <c r="U66" s="25"/>
    </row>
    <row r="67" spans="1:21" s="26" customFormat="1" ht="11.25">
      <c r="A67" s="25"/>
      <c r="B67" s="25"/>
      <c r="D67" s="25"/>
      <c r="E67" s="25"/>
      <c r="F67" s="25"/>
      <c r="G67" s="25"/>
      <c r="H67" s="25"/>
      <c r="J67" s="25"/>
      <c r="K67" s="25"/>
      <c r="L67" s="25"/>
      <c r="M67" s="25"/>
      <c r="U67" s="25"/>
    </row>
    <row r="68" spans="1:21" s="26" customFormat="1" ht="11.25">
      <c r="A68" s="25"/>
      <c r="B68" s="25"/>
      <c r="D68" s="25"/>
      <c r="E68" s="25"/>
      <c r="F68" s="25"/>
      <c r="G68" s="25"/>
      <c r="H68" s="25"/>
      <c r="J68" s="25"/>
      <c r="K68" s="25"/>
      <c r="L68" s="25"/>
      <c r="M68" s="25"/>
      <c r="U68" s="25"/>
    </row>
    <row r="69" spans="1:21" s="26" customFormat="1" ht="11.25">
      <c r="A69" s="25"/>
      <c r="B69" s="25"/>
      <c r="D69" s="25"/>
      <c r="E69" s="25"/>
      <c r="F69" s="25"/>
      <c r="G69" s="25"/>
      <c r="H69" s="25"/>
      <c r="J69" s="25"/>
      <c r="K69" s="25"/>
      <c r="L69" s="25"/>
      <c r="M69" s="25"/>
      <c r="U69" s="25"/>
    </row>
    <row r="70" spans="1:21" s="26" customFormat="1" ht="11.25">
      <c r="A70" s="25"/>
      <c r="B70" s="25"/>
      <c r="D70" s="25"/>
      <c r="E70" s="25"/>
      <c r="F70" s="25"/>
      <c r="G70" s="25"/>
      <c r="H70" s="25"/>
      <c r="J70" s="25"/>
      <c r="K70" s="25"/>
      <c r="L70" s="25"/>
      <c r="M70" s="25"/>
      <c r="U70" s="25"/>
    </row>
    <row r="71" spans="1:21" s="26" customFormat="1" ht="11.25">
      <c r="A71" s="25"/>
      <c r="B71" s="25"/>
      <c r="D71" s="25"/>
      <c r="E71" s="25"/>
      <c r="F71" s="25"/>
      <c r="G71" s="25"/>
      <c r="H71" s="25"/>
      <c r="J71" s="25"/>
      <c r="K71" s="25"/>
      <c r="L71" s="25"/>
      <c r="M71" s="25"/>
      <c r="U71" s="25"/>
    </row>
    <row r="72" spans="1:21" s="26" customFormat="1" ht="11.25">
      <c r="A72" s="25"/>
      <c r="B72" s="25"/>
      <c r="D72" s="25"/>
      <c r="E72" s="25"/>
      <c r="F72" s="25"/>
      <c r="G72" s="25"/>
      <c r="H72" s="25"/>
      <c r="J72" s="25"/>
      <c r="K72" s="25"/>
      <c r="L72" s="25"/>
      <c r="M72" s="25"/>
      <c r="U72" s="25"/>
    </row>
    <row r="73" spans="1:21" s="26" customFormat="1" ht="11.25">
      <c r="A73" s="25"/>
      <c r="B73" s="25"/>
      <c r="D73" s="25"/>
      <c r="E73" s="25"/>
      <c r="F73" s="25"/>
      <c r="G73" s="25"/>
      <c r="H73" s="25"/>
      <c r="J73" s="25"/>
      <c r="K73" s="25"/>
      <c r="L73" s="25"/>
      <c r="M73" s="25"/>
      <c r="U73" s="25"/>
    </row>
    <row r="74" spans="1:21" s="26" customFormat="1" ht="11.25">
      <c r="A74" s="25"/>
      <c r="B74" s="25"/>
      <c r="D74" s="25"/>
      <c r="E74" s="25"/>
      <c r="F74" s="25"/>
      <c r="G74" s="25"/>
      <c r="H74" s="25"/>
      <c r="J74" s="25"/>
      <c r="K74" s="25"/>
      <c r="L74" s="25"/>
      <c r="M74" s="25"/>
      <c r="U74" s="25"/>
    </row>
    <row r="75" spans="1:21" s="26" customFormat="1" ht="11.25">
      <c r="A75" s="25"/>
      <c r="B75" s="25"/>
      <c r="D75" s="25"/>
      <c r="E75" s="25"/>
      <c r="F75" s="25"/>
      <c r="G75" s="25"/>
      <c r="H75" s="25"/>
      <c r="J75" s="25"/>
      <c r="K75" s="25"/>
      <c r="L75" s="25"/>
      <c r="M75" s="25"/>
      <c r="U75" s="25"/>
    </row>
    <row r="76" spans="1:21" s="26" customFormat="1" ht="11.25">
      <c r="A76" s="25"/>
      <c r="B76" s="25"/>
      <c r="D76" s="25"/>
      <c r="E76" s="25"/>
      <c r="F76" s="25"/>
      <c r="G76" s="25"/>
      <c r="H76" s="25"/>
      <c r="J76" s="25"/>
      <c r="K76" s="25"/>
      <c r="L76" s="25"/>
      <c r="M76" s="25"/>
      <c r="U76" s="25"/>
    </row>
    <row r="77" spans="1:21" s="26" customFormat="1" ht="11.25">
      <c r="A77" s="25"/>
      <c r="B77" s="25"/>
      <c r="D77" s="25"/>
      <c r="E77" s="25"/>
      <c r="F77" s="25"/>
      <c r="G77" s="25"/>
      <c r="H77" s="25"/>
      <c r="J77" s="25"/>
      <c r="K77" s="25"/>
      <c r="L77" s="25"/>
      <c r="M77" s="25"/>
      <c r="U77" s="25"/>
    </row>
    <row r="78" spans="1:21" s="26" customFormat="1" ht="11.25">
      <c r="A78" s="25"/>
      <c r="B78" s="25"/>
      <c r="D78" s="25"/>
      <c r="E78" s="25"/>
      <c r="F78" s="25"/>
      <c r="G78" s="25"/>
      <c r="H78" s="25"/>
      <c r="J78" s="25"/>
      <c r="K78" s="25"/>
      <c r="L78" s="25"/>
      <c r="M78" s="25"/>
      <c r="U78" s="25"/>
    </row>
    <row r="79" spans="1:21" s="26" customFormat="1" ht="11.25">
      <c r="A79" s="25"/>
      <c r="B79" s="25"/>
      <c r="D79" s="25"/>
      <c r="E79" s="25"/>
      <c r="F79" s="25"/>
      <c r="G79" s="25"/>
      <c r="H79" s="25"/>
      <c r="J79" s="25"/>
      <c r="K79" s="25"/>
      <c r="L79" s="25"/>
      <c r="M79" s="25"/>
      <c r="U79" s="25"/>
    </row>
    <row r="80" spans="1:21" s="26" customFormat="1" ht="11.25">
      <c r="A80" s="25"/>
      <c r="B80" s="25"/>
      <c r="D80" s="25"/>
      <c r="E80" s="25"/>
      <c r="F80" s="25"/>
      <c r="G80" s="25"/>
      <c r="H80" s="25"/>
      <c r="J80" s="25"/>
      <c r="K80" s="25"/>
      <c r="L80" s="25"/>
      <c r="M80" s="25"/>
      <c r="U80" s="25"/>
    </row>
    <row r="81" spans="1:21" s="26" customFormat="1" ht="11.25">
      <c r="A81" s="25"/>
      <c r="B81" s="25"/>
      <c r="D81" s="25"/>
      <c r="E81" s="25"/>
      <c r="F81" s="25"/>
      <c r="G81" s="25"/>
      <c r="H81" s="25"/>
      <c r="J81" s="25"/>
      <c r="K81" s="25"/>
      <c r="L81" s="25"/>
      <c r="M81" s="25"/>
      <c r="U81" s="25"/>
    </row>
    <row r="82" spans="1:21" s="26" customFormat="1" ht="11.25">
      <c r="A82" s="25"/>
      <c r="B82" s="25"/>
      <c r="D82" s="25"/>
      <c r="E82" s="25"/>
      <c r="F82" s="25"/>
      <c r="G82" s="25"/>
      <c r="H82" s="25"/>
      <c r="J82" s="25"/>
      <c r="K82" s="25"/>
      <c r="L82" s="25"/>
      <c r="M82" s="25"/>
      <c r="U82" s="25"/>
    </row>
    <row r="83" spans="1:21" s="26" customFormat="1" ht="11.25">
      <c r="A83" s="25"/>
      <c r="B83" s="25"/>
      <c r="D83" s="25"/>
      <c r="E83" s="25"/>
      <c r="F83" s="25"/>
      <c r="G83" s="25"/>
      <c r="H83" s="25"/>
      <c r="J83" s="25"/>
      <c r="K83" s="25"/>
      <c r="L83" s="25"/>
      <c r="M83" s="25"/>
      <c r="U83" s="25"/>
    </row>
    <row r="84" spans="1:21" s="26" customFormat="1" ht="11.25">
      <c r="A84" s="25"/>
      <c r="B84" s="25"/>
      <c r="D84" s="25"/>
      <c r="E84" s="25"/>
      <c r="F84" s="25"/>
      <c r="G84" s="25"/>
      <c r="H84" s="25"/>
      <c r="J84" s="25"/>
      <c r="K84" s="25"/>
      <c r="L84" s="25"/>
      <c r="M84" s="25"/>
      <c r="U84" s="25"/>
    </row>
    <row r="85" spans="1:21" s="26" customFormat="1" ht="11.25">
      <c r="A85" s="25"/>
      <c r="B85" s="25"/>
      <c r="D85" s="25"/>
      <c r="E85" s="25"/>
      <c r="F85" s="25"/>
      <c r="G85" s="25"/>
      <c r="H85" s="25"/>
      <c r="J85" s="25"/>
      <c r="K85" s="25"/>
      <c r="L85" s="25"/>
      <c r="M85" s="25"/>
      <c r="U85" s="25"/>
    </row>
    <row r="86" spans="1:21" s="26" customFormat="1" ht="11.25">
      <c r="A86" s="25"/>
      <c r="B86" s="25"/>
      <c r="D86" s="25"/>
      <c r="E86" s="25"/>
      <c r="F86" s="25"/>
      <c r="G86" s="25"/>
      <c r="H86" s="25"/>
      <c r="J86" s="25"/>
      <c r="K86" s="25"/>
      <c r="L86" s="25"/>
      <c r="M86" s="25"/>
      <c r="U86" s="25"/>
    </row>
    <row r="87" spans="1:21" s="26" customFormat="1" ht="11.25">
      <c r="A87" s="25"/>
      <c r="B87" s="25"/>
      <c r="D87" s="25"/>
      <c r="E87" s="25"/>
      <c r="F87" s="25"/>
      <c r="G87" s="25"/>
      <c r="H87" s="25"/>
      <c r="J87" s="25"/>
      <c r="K87" s="25"/>
      <c r="L87" s="25"/>
      <c r="M87" s="25"/>
      <c r="U87" s="25"/>
    </row>
    <row r="88" spans="1:21" s="26" customFormat="1" ht="11.25">
      <c r="A88" s="25"/>
      <c r="B88" s="25"/>
      <c r="D88" s="25"/>
      <c r="E88" s="25"/>
      <c r="F88" s="25"/>
      <c r="G88" s="25"/>
      <c r="H88" s="25"/>
      <c r="J88" s="25"/>
      <c r="K88" s="25"/>
      <c r="L88" s="25"/>
      <c r="M88" s="25"/>
      <c r="U88" s="25"/>
    </row>
    <row r="89" spans="1:21" s="26" customFormat="1" ht="11.25">
      <c r="A89" s="25"/>
      <c r="B89" s="25"/>
      <c r="D89" s="25"/>
      <c r="E89" s="25"/>
      <c r="F89" s="25"/>
      <c r="G89" s="25"/>
      <c r="H89" s="25"/>
      <c r="J89" s="25"/>
      <c r="K89" s="25"/>
      <c r="L89" s="25"/>
      <c r="M89" s="25"/>
      <c r="U89" s="25"/>
    </row>
    <row r="90" spans="1:21" s="26" customFormat="1" ht="11.25">
      <c r="A90" s="25"/>
      <c r="B90" s="25"/>
      <c r="D90" s="25"/>
      <c r="E90" s="25"/>
      <c r="F90" s="25"/>
      <c r="G90" s="25"/>
      <c r="H90" s="25"/>
      <c r="J90" s="25"/>
      <c r="K90" s="25"/>
      <c r="L90" s="25"/>
      <c r="M90" s="25"/>
      <c r="U90" s="25"/>
    </row>
    <row r="91" spans="1:21" s="26" customFormat="1" ht="11.25">
      <c r="A91" s="25"/>
      <c r="B91" s="25"/>
      <c r="D91" s="25"/>
      <c r="E91" s="25"/>
      <c r="F91" s="25"/>
      <c r="G91" s="25"/>
      <c r="H91" s="25"/>
      <c r="J91" s="25"/>
      <c r="K91" s="25"/>
      <c r="L91" s="25"/>
      <c r="M91" s="25"/>
      <c r="U91" s="25"/>
    </row>
    <row r="92" spans="1:21" s="26" customFormat="1" ht="11.25">
      <c r="A92" s="25"/>
      <c r="B92" s="25"/>
      <c r="D92" s="25"/>
      <c r="E92" s="25"/>
      <c r="F92" s="25"/>
      <c r="G92" s="25"/>
      <c r="H92" s="25"/>
      <c r="J92" s="25"/>
      <c r="K92" s="25"/>
      <c r="L92" s="25"/>
      <c r="M92" s="25"/>
      <c r="U92" s="25"/>
    </row>
    <row r="93" spans="1:21" s="26" customFormat="1" ht="11.25">
      <c r="A93" s="25"/>
      <c r="B93" s="25"/>
      <c r="D93" s="25"/>
      <c r="E93" s="25"/>
      <c r="F93" s="25"/>
      <c r="G93" s="25"/>
      <c r="H93" s="25"/>
      <c r="J93" s="25"/>
      <c r="K93" s="25"/>
      <c r="L93" s="25"/>
      <c r="M93" s="25"/>
      <c r="U93" s="25"/>
    </row>
    <row r="94" spans="1:21" s="26" customFormat="1" ht="11.25">
      <c r="A94" s="25"/>
      <c r="B94" s="25"/>
      <c r="D94" s="25"/>
      <c r="E94" s="25"/>
      <c r="F94" s="25"/>
      <c r="G94" s="25"/>
      <c r="H94" s="25"/>
      <c r="J94" s="25"/>
      <c r="K94" s="25"/>
      <c r="L94" s="25"/>
      <c r="M94" s="25"/>
      <c r="U94" s="25"/>
    </row>
    <row r="95" spans="1:21" s="26" customFormat="1" ht="11.25">
      <c r="A95" s="25"/>
      <c r="B95" s="25"/>
      <c r="D95" s="25"/>
      <c r="E95" s="25"/>
      <c r="F95" s="25"/>
      <c r="G95" s="25"/>
      <c r="H95" s="25"/>
      <c r="J95" s="25"/>
      <c r="K95" s="25"/>
      <c r="L95" s="25"/>
      <c r="M95" s="25"/>
      <c r="U95" s="25"/>
    </row>
    <row r="96" spans="1:21" s="26" customFormat="1" ht="11.25">
      <c r="A96" s="25"/>
      <c r="B96" s="25"/>
      <c r="D96" s="25"/>
      <c r="E96" s="25"/>
      <c r="F96" s="25"/>
      <c r="G96" s="25"/>
      <c r="H96" s="25"/>
      <c r="J96" s="25"/>
      <c r="K96" s="25"/>
      <c r="L96" s="25"/>
      <c r="M96" s="25"/>
      <c r="U96" s="25"/>
    </row>
    <row r="97" spans="1:21" s="26" customFormat="1" ht="11.25">
      <c r="A97" s="25"/>
      <c r="B97" s="25"/>
      <c r="D97" s="25"/>
      <c r="E97" s="25"/>
      <c r="F97" s="25"/>
      <c r="G97" s="25"/>
      <c r="H97" s="25"/>
      <c r="J97" s="25"/>
      <c r="K97" s="25"/>
      <c r="L97" s="25"/>
      <c r="M97" s="25"/>
      <c r="U97" s="25"/>
    </row>
    <row r="98" spans="1:21" s="26" customFormat="1" ht="11.25">
      <c r="A98" s="25"/>
      <c r="B98" s="25"/>
      <c r="D98" s="25"/>
      <c r="E98" s="25"/>
      <c r="F98" s="25"/>
      <c r="G98" s="25"/>
      <c r="H98" s="25"/>
      <c r="J98" s="25"/>
      <c r="K98" s="25"/>
      <c r="L98" s="25"/>
      <c r="M98" s="25"/>
      <c r="U98" s="25"/>
    </row>
    <row r="99" spans="1:21" s="26" customFormat="1" ht="11.25">
      <c r="A99" s="25"/>
      <c r="B99" s="25"/>
      <c r="D99" s="25"/>
      <c r="E99" s="25"/>
      <c r="F99" s="25"/>
      <c r="G99" s="25"/>
      <c r="H99" s="25"/>
      <c r="J99" s="25"/>
      <c r="K99" s="25"/>
      <c r="L99" s="25"/>
      <c r="M99" s="25"/>
      <c r="U99" s="25"/>
    </row>
    <row r="100" spans="1:21" s="26" customFormat="1" ht="11.25">
      <c r="A100" s="25"/>
      <c r="B100" s="25"/>
      <c r="D100" s="25"/>
      <c r="E100" s="25"/>
      <c r="F100" s="25"/>
      <c r="G100" s="25"/>
      <c r="H100" s="25"/>
      <c r="J100" s="25"/>
      <c r="K100" s="25"/>
      <c r="L100" s="25"/>
      <c r="M100" s="25"/>
      <c r="U100" s="25"/>
    </row>
    <row r="101" spans="1:21" s="26" customFormat="1" ht="11.25">
      <c r="A101" s="25"/>
      <c r="B101" s="25"/>
      <c r="D101" s="25"/>
      <c r="E101" s="25"/>
      <c r="F101" s="25"/>
      <c r="G101" s="25"/>
      <c r="H101" s="25"/>
      <c r="J101" s="25"/>
      <c r="K101" s="25"/>
      <c r="L101" s="25"/>
      <c r="M101" s="25"/>
      <c r="U101" s="25"/>
    </row>
    <row r="102" spans="1:21" s="26" customFormat="1" ht="11.25">
      <c r="A102" s="25"/>
      <c r="B102" s="25"/>
      <c r="D102" s="25"/>
      <c r="E102" s="25"/>
      <c r="F102" s="25"/>
      <c r="G102" s="25"/>
      <c r="H102" s="25"/>
      <c r="J102" s="25"/>
      <c r="K102" s="25"/>
      <c r="L102" s="25"/>
      <c r="M102" s="25"/>
      <c r="U102" s="25"/>
    </row>
    <row r="103" spans="1:21" s="26" customFormat="1" ht="11.25">
      <c r="A103" s="25"/>
      <c r="B103" s="25"/>
      <c r="D103" s="25"/>
      <c r="E103" s="25"/>
      <c r="F103" s="25"/>
      <c r="G103" s="25"/>
      <c r="H103" s="25"/>
      <c r="J103" s="25"/>
      <c r="K103" s="25"/>
      <c r="L103" s="25"/>
      <c r="M103" s="25"/>
      <c r="U103" s="25"/>
    </row>
    <row r="104" spans="1:21" s="26" customFormat="1" ht="11.25">
      <c r="A104" s="25"/>
      <c r="B104" s="25"/>
      <c r="D104" s="25"/>
      <c r="E104" s="25"/>
      <c r="F104" s="25"/>
      <c r="G104" s="25"/>
      <c r="H104" s="25"/>
      <c r="J104" s="25"/>
      <c r="K104" s="25"/>
      <c r="L104" s="25"/>
      <c r="M104" s="25"/>
      <c r="U104" s="25"/>
    </row>
    <row r="105" spans="1:21" s="26" customFormat="1" ht="11.25">
      <c r="A105" s="25"/>
      <c r="B105" s="25"/>
      <c r="D105" s="25"/>
      <c r="E105" s="25"/>
      <c r="F105" s="25"/>
      <c r="G105" s="25"/>
      <c r="H105" s="25"/>
      <c r="J105" s="25"/>
      <c r="K105" s="25"/>
      <c r="L105" s="25"/>
      <c r="M105" s="25"/>
      <c r="U105" s="25"/>
    </row>
    <row r="106" spans="1:21" s="26" customFormat="1" ht="11.25">
      <c r="A106" s="25"/>
      <c r="B106" s="25"/>
      <c r="D106" s="25"/>
      <c r="E106" s="25"/>
      <c r="F106" s="25"/>
      <c r="G106" s="25"/>
      <c r="H106" s="25"/>
      <c r="J106" s="25"/>
      <c r="K106" s="25"/>
      <c r="L106" s="25"/>
      <c r="M106" s="25"/>
      <c r="U106" s="25"/>
    </row>
    <row r="107" spans="1:21" s="26" customFormat="1" ht="11.25">
      <c r="A107" s="25"/>
      <c r="B107" s="25"/>
      <c r="D107" s="25"/>
      <c r="E107" s="25"/>
      <c r="F107" s="25"/>
      <c r="G107" s="25"/>
      <c r="H107" s="25"/>
      <c r="J107" s="25"/>
      <c r="K107" s="25"/>
      <c r="L107" s="25"/>
      <c r="M107" s="25"/>
      <c r="U107" s="25"/>
    </row>
    <row r="108" spans="1:21" s="26" customFormat="1" ht="11.25">
      <c r="A108" s="25"/>
      <c r="B108" s="25"/>
      <c r="D108" s="25"/>
      <c r="E108" s="25"/>
      <c r="F108" s="25"/>
      <c r="G108" s="25"/>
      <c r="H108" s="25"/>
      <c r="J108" s="25"/>
      <c r="K108" s="25"/>
      <c r="L108" s="25"/>
      <c r="M108" s="25"/>
      <c r="U108" s="25"/>
    </row>
    <row r="109" spans="1:21" s="26" customFormat="1" ht="11.25">
      <c r="A109" s="25"/>
      <c r="B109" s="25"/>
      <c r="D109" s="25"/>
      <c r="E109" s="25"/>
      <c r="F109" s="25"/>
      <c r="G109" s="25"/>
      <c r="H109" s="25"/>
      <c r="J109" s="25"/>
      <c r="K109" s="25"/>
      <c r="L109" s="25"/>
      <c r="M109" s="25"/>
      <c r="U109" s="25"/>
    </row>
    <row r="110" spans="1:21" s="26" customFormat="1" ht="11.25">
      <c r="A110" s="25"/>
      <c r="B110" s="25"/>
      <c r="D110" s="25"/>
      <c r="E110" s="25"/>
      <c r="F110" s="25"/>
      <c r="G110" s="25"/>
      <c r="H110" s="25"/>
      <c r="J110" s="25"/>
      <c r="K110" s="25"/>
      <c r="L110" s="25"/>
      <c r="M110" s="25"/>
      <c r="U110" s="25"/>
    </row>
    <row r="111" spans="1:21" s="26" customFormat="1" ht="11.25">
      <c r="A111" s="25"/>
      <c r="B111" s="25"/>
      <c r="D111" s="25"/>
      <c r="E111" s="25"/>
      <c r="F111" s="25"/>
      <c r="G111" s="25"/>
      <c r="H111" s="25"/>
      <c r="J111" s="25"/>
      <c r="K111" s="25"/>
      <c r="L111" s="25"/>
      <c r="M111" s="25"/>
      <c r="U111" s="25"/>
    </row>
    <row r="112" spans="1:21" s="26" customFormat="1" ht="11.25">
      <c r="A112" s="25"/>
      <c r="B112" s="25"/>
      <c r="D112" s="25"/>
      <c r="E112" s="25"/>
      <c r="F112" s="25"/>
      <c r="G112" s="25"/>
      <c r="H112" s="25"/>
      <c r="J112" s="25"/>
      <c r="K112" s="25"/>
      <c r="L112" s="25"/>
      <c r="M112" s="25"/>
      <c r="U112" s="25"/>
    </row>
    <row r="113" spans="1:21" s="26" customFormat="1" ht="11.25">
      <c r="A113" s="25"/>
      <c r="B113" s="25"/>
      <c r="D113" s="25"/>
      <c r="E113" s="25"/>
      <c r="F113" s="25"/>
      <c r="G113" s="25"/>
      <c r="H113" s="25"/>
      <c r="J113" s="25"/>
      <c r="K113" s="25"/>
      <c r="L113" s="25"/>
      <c r="M113" s="25"/>
      <c r="U113" s="25"/>
    </row>
    <row r="114" spans="1:21" s="26" customFormat="1" ht="11.25">
      <c r="A114" s="25"/>
      <c r="B114" s="25"/>
      <c r="D114" s="25"/>
      <c r="E114" s="25"/>
      <c r="F114" s="25"/>
      <c r="G114" s="25"/>
      <c r="H114" s="25"/>
      <c r="J114" s="25"/>
      <c r="K114" s="25"/>
      <c r="L114" s="25"/>
      <c r="M114" s="25"/>
      <c r="U114" s="25"/>
    </row>
    <row r="115" spans="1:21" s="26" customFormat="1" ht="11.25">
      <c r="A115" s="25"/>
      <c r="B115" s="25"/>
      <c r="D115" s="25"/>
      <c r="E115" s="25"/>
      <c r="F115" s="25"/>
      <c r="G115" s="25"/>
      <c r="H115" s="25"/>
      <c r="J115" s="25"/>
      <c r="K115" s="25"/>
      <c r="L115" s="25"/>
      <c r="M115" s="25"/>
      <c r="U115" s="25"/>
    </row>
    <row r="116" spans="1:21" s="26" customFormat="1" ht="11.25">
      <c r="A116" s="25"/>
      <c r="B116" s="25"/>
      <c r="D116" s="25"/>
      <c r="E116" s="25"/>
      <c r="F116" s="25"/>
      <c r="G116" s="25"/>
      <c r="H116" s="25"/>
      <c r="J116" s="25"/>
      <c r="K116" s="25"/>
      <c r="L116" s="25"/>
      <c r="M116" s="25"/>
      <c r="U116" s="25"/>
    </row>
    <row r="117" spans="1:21" s="26" customFormat="1" ht="11.25">
      <c r="A117" s="25"/>
      <c r="B117" s="25"/>
      <c r="D117" s="25"/>
      <c r="E117" s="25"/>
      <c r="F117" s="25"/>
      <c r="G117" s="25"/>
      <c r="H117" s="25"/>
      <c r="J117" s="25"/>
      <c r="K117" s="25"/>
      <c r="L117" s="25"/>
      <c r="M117" s="25"/>
      <c r="U117" s="25"/>
    </row>
    <row r="118" spans="1:21" s="26" customFormat="1" ht="11.25">
      <c r="A118" s="25"/>
      <c r="B118" s="25"/>
      <c r="D118" s="25"/>
      <c r="E118" s="25"/>
      <c r="F118" s="25"/>
      <c r="G118" s="25"/>
      <c r="H118" s="25"/>
      <c r="J118" s="25"/>
      <c r="K118" s="25"/>
      <c r="L118" s="25"/>
      <c r="M118" s="25"/>
      <c r="U118" s="25"/>
    </row>
    <row r="119" spans="1:21" s="26" customFormat="1" ht="11.25">
      <c r="A119" s="25"/>
      <c r="B119" s="25"/>
      <c r="D119" s="25"/>
      <c r="E119" s="25"/>
      <c r="F119" s="25"/>
      <c r="G119" s="25"/>
      <c r="H119" s="25"/>
      <c r="J119" s="25"/>
      <c r="K119" s="25"/>
      <c r="L119" s="25"/>
      <c r="M119" s="25"/>
      <c r="U119" s="25"/>
    </row>
    <row r="120" spans="1:21" s="26" customFormat="1" ht="11.25">
      <c r="A120" s="25"/>
      <c r="B120" s="25"/>
      <c r="D120" s="25"/>
      <c r="E120" s="25"/>
      <c r="F120" s="25"/>
      <c r="G120" s="25"/>
      <c r="H120" s="25"/>
      <c r="J120" s="25"/>
      <c r="K120" s="25"/>
      <c r="L120" s="25"/>
      <c r="M120" s="25"/>
      <c r="U120" s="25"/>
    </row>
    <row r="121" spans="1:21" s="26" customFormat="1" ht="11.25">
      <c r="A121" s="25"/>
      <c r="B121" s="25"/>
      <c r="D121" s="25"/>
      <c r="E121" s="25"/>
      <c r="F121" s="25"/>
      <c r="G121" s="25"/>
      <c r="H121" s="25"/>
      <c r="J121" s="25"/>
      <c r="K121" s="25"/>
      <c r="L121" s="25"/>
      <c r="M121" s="25"/>
      <c r="U121" s="25"/>
    </row>
    <row r="122" spans="1:21" s="26" customFormat="1" ht="11.25">
      <c r="A122" s="25"/>
      <c r="B122" s="25"/>
      <c r="D122" s="25"/>
      <c r="E122" s="25"/>
      <c r="F122" s="25"/>
      <c r="G122" s="25"/>
      <c r="H122" s="25"/>
      <c r="J122" s="25"/>
      <c r="K122" s="25"/>
      <c r="L122" s="25"/>
      <c r="M122" s="25"/>
      <c r="U122" s="25"/>
    </row>
    <row r="123" spans="1:21" s="26" customFormat="1" ht="11.25">
      <c r="A123" s="25"/>
      <c r="B123" s="25"/>
      <c r="D123" s="25"/>
      <c r="E123" s="25"/>
      <c r="F123" s="25"/>
      <c r="G123" s="25"/>
      <c r="H123" s="25"/>
      <c r="J123" s="25"/>
      <c r="K123" s="25"/>
      <c r="L123" s="25"/>
      <c r="M123" s="25"/>
      <c r="U123" s="25"/>
    </row>
    <row r="124" spans="1:21" s="26" customFormat="1" ht="11.25">
      <c r="A124" s="25"/>
      <c r="B124" s="25"/>
      <c r="D124" s="25"/>
      <c r="E124" s="25"/>
      <c r="F124" s="25"/>
      <c r="G124" s="25"/>
      <c r="H124" s="25"/>
      <c r="J124" s="25"/>
      <c r="K124" s="25"/>
      <c r="L124" s="25"/>
      <c r="M124" s="25"/>
      <c r="U124" s="25"/>
    </row>
    <row r="125" spans="1:21" s="26" customFormat="1" ht="11.25">
      <c r="A125" s="25"/>
      <c r="B125" s="25"/>
      <c r="D125" s="25"/>
      <c r="E125" s="25"/>
      <c r="F125" s="25"/>
      <c r="G125" s="25"/>
      <c r="H125" s="25"/>
      <c r="J125" s="25"/>
      <c r="K125" s="25"/>
      <c r="L125" s="25"/>
      <c r="M125" s="25"/>
      <c r="U125" s="25"/>
    </row>
    <row r="126" spans="1:21" s="26" customFormat="1" ht="11.25">
      <c r="A126" s="25"/>
      <c r="B126" s="25"/>
      <c r="D126" s="25"/>
      <c r="E126" s="25"/>
      <c r="F126" s="25"/>
      <c r="G126" s="25"/>
      <c r="H126" s="25"/>
      <c r="J126" s="25"/>
      <c r="K126" s="25"/>
      <c r="L126" s="25"/>
      <c r="M126" s="25"/>
      <c r="U126" s="25"/>
    </row>
    <row r="127" spans="1:21" s="26" customFormat="1" ht="11.25">
      <c r="A127" s="25"/>
      <c r="B127" s="25"/>
      <c r="D127" s="25"/>
      <c r="E127" s="25"/>
      <c r="F127" s="25"/>
      <c r="G127" s="25"/>
      <c r="H127" s="25"/>
      <c r="J127" s="25"/>
      <c r="K127" s="25"/>
      <c r="L127" s="25"/>
      <c r="M127" s="25"/>
      <c r="U127" s="25"/>
    </row>
    <row r="128" spans="1:21" s="26" customFormat="1" ht="11.25">
      <c r="A128" s="25"/>
      <c r="B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U128" s="25"/>
    </row>
    <row r="129" spans="1:21" s="26" customFormat="1" ht="11.25">
      <c r="A129" s="25"/>
      <c r="B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U129" s="25"/>
    </row>
    <row r="130" spans="1:21" s="26" customFormat="1" ht="11.25">
      <c r="A130" s="25"/>
      <c r="B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U130" s="25"/>
    </row>
    <row r="131" spans="1:21" s="26" customFormat="1" ht="11.25">
      <c r="A131" s="25"/>
      <c r="B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U131" s="25"/>
    </row>
    <row r="132" spans="1:21" s="26" customFormat="1" ht="11.25">
      <c r="A132" s="25"/>
      <c r="B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U132" s="25"/>
    </row>
    <row r="133" spans="1:21" s="26" customFormat="1" ht="11.25">
      <c r="A133" s="25"/>
      <c r="B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U133" s="25"/>
    </row>
    <row r="134" spans="1:21" s="26" customFormat="1" ht="11.25">
      <c r="A134" s="25"/>
      <c r="B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U134" s="25"/>
    </row>
    <row r="135" spans="1:21" s="26" customFormat="1" ht="11.25">
      <c r="A135" s="25"/>
      <c r="B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U135" s="25"/>
    </row>
    <row r="136" spans="1:21" s="26" customFormat="1" ht="11.25">
      <c r="A136" s="25"/>
      <c r="B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U136" s="25"/>
    </row>
    <row r="137" spans="1:21" s="26" customFormat="1" ht="11.25">
      <c r="A137" s="25"/>
      <c r="B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U137" s="25"/>
    </row>
    <row r="138" spans="1:21" s="26" customFormat="1" ht="11.25">
      <c r="A138" s="25"/>
      <c r="B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U138" s="25"/>
    </row>
    <row r="139" spans="1:21" s="26" customFormat="1" ht="11.25">
      <c r="A139" s="25"/>
      <c r="B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U139" s="25"/>
    </row>
    <row r="140" spans="1:21" s="26" customFormat="1" ht="11.25">
      <c r="A140" s="25"/>
      <c r="B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U140" s="25"/>
    </row>
    <row r="141" spans="1:21" s="26" customFormat="1" ht="11.25">
      <c r="A141" s="25"/>
      <c r="B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U141" s="25"/>
    </row>
    <row r="142" spans="1:21" s="26" customFormat="1" ht="11.25">
      <c r="A142" s="25"/>
      <c r="B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U142" s="25"/>
    </row>
    <row r="143" spans="1:21" s="26" customFormat="1" ht="11.25">
      <c r="A143" s="25"/>
      <c r="B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U143" s="25"/>
    </row>
    <row r="144" spans="1:21" s="26" customFormat="1" ht="11.25">
      <c r="A144" s="25"/>
      <c r="B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U144" s="25"/>
    </row>
    <row r="145" spans="1:21" s="26" customFormat="1" ht="11.25">
      <c r="A145" s="25"/>
      <c r="B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U145" s="25"/>
    </row>
    <row r="146" spans="1:21" s="26" customFormat="1" ht="11.25">
      <c r="A146" s="25"/>
      <c r="B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U146" s="25"/>
    </row>
    <row r="147" spans="1:21" s="26" customFormat="1" ht="11.25">
      <c r="A147" s="25"/>
      <c r="B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U147" s="25"/>
    </row>
    <row r="148" spans="1:21" s="26" customFormat="1" ht="11.25">
      <c r="A148" s="25"/>
      <c r="B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U148" s="25"/>
    </row>
    <row r="149" spans="1:21" s="26" customFormat="1" ht="11.25">
      <c r="A149" s="25"/>
      <c r="B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U149" s="25"/>
    </row>
    <row r="150" spans="1:21" s="26" customFormat="1" ht="11.25">
      <c r="A150" s="25"/>
      <c r="B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U150" s="25"/>
    </row>
    <row r="151" spans="1:21" s="26" customFormat="1" ht="11.25">
      <c r="A151" s="25"/>
      <c r="B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U151" s="25"/>
    </row>
    <row r="152" spans="1:21" s="26" customFormat="1" ht="11.25">
      <c r="A152" s="25"/>
      <c r="B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U152" s="25"/>
    </row>
    <row r="153" spans="1:21" s="26" customFormat="1" ht="11.25">
      <c r="A153" s="25"/>
      <c r="B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U153" s="25"/>
    </row>
    <row r="154" spans="1:21" s="26" customFormat="1" ht="11.25">
      <c r="A154" s="25"/>
      <c r="B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U154" s="25"/>
    </row>
    <row r="155" spans="1:21" s="26" customFormat="1" ht="11.25">
      <c r="A155" s="25"/>
      <c r="B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U155" s="25"/>
    </row>
    <row r="156" spans="1:21" s="26" customFormat="1" ht="11.25">
      <c r="A156" s="25"/>
      <c r="B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U156" s="25"/>
    </row>
    <row r="157" spans="1:21" s="26" customFormat="1" ht="11.25">
      <c r="A157" s="25"/>
      <c r="B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U157" s="25"/>
    </row>
    <row r="158" spans="1:21" s="26" customFormat="1" ht="11.25">
      <c r="A158" s="25"/>
      <c r="B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U158" s="25"/>
    </row>
    <row r="159" spans="1:21" s="26" customFormat="1" ht="11.25">
      <c r="A159" s="25"/>
      <c r="B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U159" s="25"/>
    </row>
    <row r="160" spans="1:21" s="26" customFormat="1" ht="11.25">
      <c r="A160" s="25"/>
      <c r="B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U160" s="25"/>
    </row>
    <row r="161" spans="1:21" s="26" customFormat="1" ht="11.25">
      <c r="A161" s="25"/>
      <c r="B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U161" s="25"/>
    </row>
    <row r="162" spans="1:21" s="26" customFormat="1" ht="11.25">
      <c r="A162" s="25"/>
      <c r="B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U162" s="25"/>
    </row>
    <row r="163" spans="1:21" s="26" customFormat="1" ht="11.25">
      <c r="A163" s="25"/>
      <c r="B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U163" s="25"/>
    </row>
    <row r="164" spans="1:21" s="26" customFormat="1" ht="11.25">
      <c r="A164" s="25"/>
      <c r="B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U164" s="25"/>
    </row>
    <row r="165" spans="1:21" s="26" customFormat="1" ht="11.25">
      <c r="A165" s="25"/>
      <c r="B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U165" s="25"/>
    </row>
    <row r="166" spans="1:21" s="26" customFormat="1" ht="11.25">
      <c r="A166" s="25"/>
      <c r="B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U166" s="25"/>
    </row>
    <row r="167" spans="1:21" s="26" customFormat="1" ht="11.25">
      <c r="A167" s="25"/>
      <c r="B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U167" s="25"/>
    </row>
    <row r="168" spans="1:21" s="26" customFormat="1" ht="11.25">
      <c r="A168" s="25"/>
      <c r="B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U168" s="25"/>
    </row>
    <row r="169" spans="1:21" s="26" customFormat="1" ht="11.25">
      <c r="A169" s="25"/>
      <c r="B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U169" s="25"/>
    </row>
    <row r="170" spans="1:21" s="26" customFormat="1" ht="11.25">
      <c r="A170" s="25"/>
      <c r="B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U170" s="25"/>
    </row>
    <row r="171" spans="1:21" s="26" customFormat="1" ht="11.25">
      <c r="A171" s="25"/>
      <c r="B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U171" s="25"/>
    </row>
    <row r="172" spans="1:21" s="26" customFormat="1" ht="11.25">
      <c r="A172" s="25"/>
      <c r="B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U172" s="25"/>
    </row>
    <row r="173" spans="1:21" s="26" customFormat="1" ht="11.25">
      <c r="A173" s="25"/>
      <c r="B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U173" s="25"/>
    </row>
    <row r="174" spans="1:21" s="26" customFormat="1" ht="11.25">
      <c r="A174" s="25"/>
      <c r="B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U174" s="25"/>
    </row>
    <row r="175" spans="1:21" s="26" customFormat="1" ht="11.25">
      <c r="A175" s="25"/>
      <c r="B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U175" s="25"/>
    </row>
    <row r="176" spans="1:21" s="26" customFormat="1" ht="11.25">
      <c r="A176" s="25"/>
      <c r="B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U176" s="25"/>
    </row>
    <row r="177" spans="1:21" s="26" customFormat="1" ht="11.25">
      <c r="A177" s="25"/>
      <c r="B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U177" s="25"/>
    </row>
    <row r="178" spans="1:21" s="26" customFormat="1" ht="11.25">
      <c r="A178" s="25"/>
      <c r="B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U178" s="25"/>
    </row>
    <row r="179" spans="1:21" s="26" customFormat="1" ht="11.25">
      <c r="A179" s="25"/>
      <c r="B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U179" s="25"/>
    </row>
    <row r="180" spans="1:21" s="26" customFormat="1" ht="11.25">
      <c r="A180" s="25"/>
      <c r="B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U180" s="25"/>
    </row>
    <row r="181" spans="1:21" s="26" customFormat="1" ht="11.25">
      <c r="A181" s="25"/>
      <c r="B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U181" s="25"/>
    </row>
    <row r="182" spans="1:21" s="26" customFormat="1" ht="11.25">
      <c r="A182" s="25"/>
      <c r="B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U182" s="25"/>
    </row>
    <row r="183" spans="1:21" s="26" customFormat="1" ht="11.25">
      <c r="A183" s="25"/>
      <c r="B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U183" s="25"/>
    </row>
    <row r="184" spans="1:21" s="26" customFormat="1" ht="11.25">
      <c r="A184" s="25"/>
      <c r="B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U184" s="25"/>
    </row>
    <row r="185" spans="1:21" s="26" customFormat="1" ht="11.25">
      <c r="A185" s="25"/>
      <c r="B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U185" s="25"/>
    </row>
    <row r="186" spans="1:21" s="26" customFormat="1" ht="11.25">
      <c r="A186" s="25"/>
      <c r="B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U186" s="25"/>
    </row>
    <row r="187" spans="1:21" s="26" customFormat="1" ht="11.25">
      <c r="A187" s="25"/>
      <c r="B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U187" s="25"/>
    </row>
    <row r="188" spans="1:21" s="26" customFormat="1" ht="11.25">
      <c r="A188" s="25"/>
      <c r="B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U188" s="25"/>
    </row>
    <row r="189" spans="1:21" s="26" customFormat="1" ht="11.25">
      <c r="A189" s="25"/>
      <c r="B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U189" s="25"/>
    </row>
    <row r="190" spans="1:21" s="26" customFormat="1" ht="11.25">
      <c r="A190" s="25"/>
      <c r="B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U190" s="25"/>
    </row>
    <row r="191" spans="1:21" s="26" customFormat="1" ht="11.25">
      <c r="A191" s="25"/>
      <c r="B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U191" s="25"/>
    </row>
    <row r="192" spans="1:21" s="26" customFormat="1" ht="11.25">
      <c r="A192" s="25"/>
      <c r="B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U192" s="25"/>
    </row>
    <row r="193" spans="1:21" s="26" customFormat="1" ht="11.25">
      <c r="A193" s="25"/>
      <c r="B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U193" s="25"/>
    </row>
    <row r="194" spans="1:21" s="26" customFormat="1" ht="11.25">
      <c r="A194" s="25"/>
      <c r="B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U194" s="25"/>
    </row>
    <row r="195" spans="1:21" s="26" customFormat="1" ht="11.25">
      <c r="A195" s="25"/>
      <c r="B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U195" s="25"/>
    </row>
    <row r="196" spans="1:21" s="26" customFormat="1" ht="11.25">
      <c r="A196" s="25"/>
      <c r="B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U196" s="25"/>
    </row>
    <row r="197" spans="1:21" s="26" customFormat="1" ht="11.25">
      <c r="A197" s="25"/>
      <c r="B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U197" s="25"/>
    </row>
    <row r="198" spans="1:21" s="26" customFormat="1" ht="11.25">
      <c r="A198" s="25"/>
      <c r="B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U198" s="25"/>
    </row>
    <row r="199" spans="1:21" s="26" customFormat="1" ht="11.25">
      <c r="A199" s="25"/>
      <c r="B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U199" s="25"/>
    </row>
    <row r="200" spans="1:21" s="26" customFormat="1" ht="11.25">
      <c r="A200" s="25"/>
      <c r="B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U200" s="25"/>
    </row>
    <row r="201" spans="1:21" s="26" customFormat="1" ht="11.25">
      <c r="A201" s="25"/>
      <c r="B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U201" s="25"/>
    </row>
    <row r="202" spans="1:21" s="26" customFormat="1" ht="11.25">
      <c r="A202" s="25"/>
      <c r="B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U202" s="25"/>
    </row>
    <row r="203" spans="1:21" s="26" customFormat="1" ht="11.25">
      <c r="A203" s="25"/>
      <c r="B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U203" s="25"/>
    </row>
    <row r="204" spans="1:21" s="26" customFormat="1" ht="11.25">
      <c r="A204" s="25"/>
      <c r="B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U204" s="25"/>
    </row>
    <row r="205" spans="1:21" s="26" customFormat="1" ht="11.25">
      <c r="A205" s="25"/>
      <c r="B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U205" s="25"/>
    </row>
    <row r="206" spans="1:21" s="26" customFormat="1" ht="11.25">
      <c r="A206" s="25"/>
      <c r="B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U206" s="25"/>
    </row>
    <row r="207" spans="1:21" s="26" customFormat="1" ht="11.25">
      <c r="A207" s="25"/>
      <c r="B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U207" s="25"/>
    </row>
    <row r="208" spans="1:21" s="26" customFormat="1" ht="11.25">
      <c r="A208" s="25"/>
      <c r="B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U208" s="25"/>
    </row>
    <row r="209" spans="1:21" s="26" customFormat="1" ht="11.25">
      <c r="A209" s="25"/>
      <c r="B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U209" s="25"/>
    </row>
    <row r="210" spans="1:21" s="26" customFormat="1" ht="11.25">
      <c r="A210" s="25"/>
      <c r="B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U210" s="25"/>
    </row>
    <row r="211" spans="1:21" s="26" customFormat="1" ht="11.25">
      <c r="A211" s="25"/>
      <c r="B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U211" s="25"/>
    </row>
    <row r="212" spans="1:21" s="26" customFormat="1" ht="11.25">
      <c r="A212" s="25"/>
      <c r="B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U212" s="25"/>
    </row>
    <row r="213" spans="1:21" s="26" customFormat="1" ht="11.25">
      <c r="A213" s="25"/>
      <c r="B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U213" s="25"/>
    </row>
    <row r="214" spans="1:21" s="26" customFormat="1" ht="11.25">
      <c r="A214" s="25"/>
      <c r="B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U214" s="25"/>
    </row>
    <row r="215" spans="1:21" s="26" customFormat="1" ht="11.25">
      <c r="A215" s="25"/>
      <c r="B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U215" s="25"/>
    </row>
    <row r="216" spans="1:21" s="26" customFormat="1" ht="11.25">
      <c r="A216" s="25"/>
      <c r="B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U216" s="25"/>
    </row>
    <row r="217" spans="1:21" s="26" customFormat="1" ht="11.25">
      <c r="A217" s="25"/>
      <c r="B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U217" s="25"/>
    </row>
    <row r="218" spans="1:21" s="26" customFormat="1" ht="11.25">
      <c r="A218" s="25"/>
      <c r="B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U218" s="25"/>
    </row>
    <row r="219" spans="1:21" s="26" customFormat="1" ht="11.25">
      <c r="A219" s="25"/>
      <c r="B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U219" s="25"/>
    </row>
    <row r="220" spans="1:21" s="26" customFormat="1" ht="11.25">
      <c r="A220" s="25"/>
      <c r="B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U220" s="25"/>
    </row>
    <row r="221" spans="1:21" s="26" customFormat="1" ht="11.25">
      <c r="A221" s="25"/>
      <c r="B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U221" s="25"/>
    </row>
    <row r="222" spans="1:21" s="26" customFormat="1" ht="11.25">
      <c r="A222" s="25"/>
      <c r="B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U222" s="25"/>
    </row>
    <row r="223" spans="1:21" s="26" customFormat="1" ht="11.25">
      <c r="A223" s="25"/>
      <c r="B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U223" s="25"/>
    </row>
    <row r="224" spans="1:21" s="26" customFormat="1" ht="11.25">
      <c r="A224" s="25"/>
      <c r="B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U224" s="25"/>
    </row>
    <row r="225" spans="1:21" s="26" customFormat="1" ht="11.25">
      <c r="A225" s="25"/>
      <c r="B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U225" s="25"/>
    </row>
    <row r="226" spans="1:21" s="26" customFormat="1" ht="11.25">
      <c r="A226" s="25"/>
      <c r="B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U226" s="25"/>
    </row>
    <row r="227" spans="1:21" s="26" customFormat="1" ht="11.25">
      <c r="A227" s="25"/>
      <c r="B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U227" s="25"/>
    </row>
    <row r="228" spans="1:21" s="26" customFormat="1" ht="11.25">
      <c r="A228" s="25"/>
      <c r="B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U228" s="25"/>
    </row>
    <row r="229" spans="1:21" s="26" customFormat="1" ht="11.25">
      <c r="A229" s="25"/>
      <c r="B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U229" s="25"/>
    </row>
    <row r="230" spans="1:21" s="26" customFormat="1" ht="11.25">
      <c r="A230" s="25"/>
      <c r="B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U230" s="25"/>
    </row>
    <row r="231" spans="1:21" s="26" customFormat="1" ht="11.25">
      <c r="A231" s="25"/>
      <c r="B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U231" s="25"/>
    </row>
    <row r="232" spans="1:21" s="26" customFormat="1" ht="11.25">
      <c r="A232" s="25"/>
      <c r="B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U232" s="25"/>
    </row>
    <row r="233" spans="1:21" s="26" customFormat="1" ht="11.25">
      <c r="A233" s="25"/>
      <c r="B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U233" s="25"/>
    </row>
    <row r="234" spans="1:21" s="26" customFormat="1" ht="11.25">
      <c r="A234" s="25"/>
      <c r="B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U234" s="25"/>
    </row>
    <row r="235" spans="1:21" s="26" customFormat="1" ht="11.25">
      <c r="A235" s="25"/>
      <c r="B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U235" s="25"/>
    </row>
    <row r="236" spans="1:21" s="26" customFormat="1" ht="11.25">
      <c r="A236" s="25"/>
      <c r="B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U236" s="25"/>
    </row>
    <row r="237" spans="1:21" s="26" customFormat="1" ht="11.25">
      <c r="A237" s="25"/>
      <c r="B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U237" s="25"/>
    </row>
    <row r="238" spans="1:21" s="26" customFormat="1" ht="11.25">
      <c r="A238" s="25"/>
      <c r="B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U238" s="25"/>
    </row>
    <row r="239" spans="1:21" s="26" customFormat="1" ht="11.25">
      <c r="A239" s="25"/>
      <c r="B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U239" s="25"/>
    </row>
    <row r="240" spans="1:21" s="26" customFormat="1" ht="11.25">
      <c r="A240" s="25"/>
      <c r="B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U240" s="25"/>
    </row>
    <row r="241" spans="1:21" s="26" customFormat="1" ht="11.25">
      <c r="A241" s="25"/>
      <c r="B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U241" s="25"/>
    </row>
    <row r="242" spans="1:21" s="26" customFormat="1" ht="11.25">
      <c r="A242" s="25"/>
      <c r="B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U242" s="25"/>
    </row>
    <row r="243" spans="1:21" s="26" customFormat="1" ht="11.25">
      <c r="A243" s="25"/>
      <c r="B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U243" s="25"/>
    </row>
    <row r="244" spans="1:21" s="26" customFormat="1" ht="11.25">
      <c r="A244" s="25"/>
      <c r="B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U244" s="25"/>
    </row>
    <row r="245" spans="1:21" s="26" customFormat="1" ht="11.25">
      <c r="A245" s="25"/>
      <c r="B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U245" s="25"/>
    </row>
    <row r="246" spans="1:21" s="26" customFormat="1" ht="11.25">
      <c r="A246" s="25"/>
      <c r="B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U246" s="25"/>
    </row>
    <row r="247" spans="1:21" s="26" customFormat="1" ht="11.25">
      <c r="A247" s="25"/>
      <c r="B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U247" s="25"/>
    </row>
    <row r="248" spans="1:21" s="26" customFormat="1" ht="11.25">
      <c r="A248" s="25"/>
      <c r="B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U248" s="25"/>
    </row>
    <row r="249" spans="1:21" s="26" customFormat="1" ht="11.25">
      <c r="A249" s="25"/>
      <c r="B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U249" s="25"/>
    </row>
    <row r="250" spans="1:21" s="26" customFormat="1" ht="11.25">
      <c r="A250" s="25"/>
      <c r="B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U250" s="25"/>
    </row>
    <row r="251" spans="1:21" s="26" customFormat="1" ht="11.25">
      <c r="A251" s="25"/>
      <c r="B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U251" s="25"/>
    </row>
    <row r="252" spans="1:21" s="26" customFormat="1" ht="11.25">
      <c r="A252" s="25"/>
      <c r="B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U252" s="25"/>
    </row>
    <row r="253" spans="1:21" s="26" customFormat="1" ht="11.25">
      <c r="A253" s="25"/>
      <c r="B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U253" s="25"/>
    </row>
    <row r="254" spans="1:21" s="26" customFormat="1" ht="11.25">
      <c r="A254" s="25"/>
      <c r="B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U254" s="25"/>
    </row>
    <row r="255" spans="1:21" s="26" customFormat="1" ht="11.25">
      <c r="A255" s="25"/>
      <c r="B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U255" s="25"/>
    </row>
    <row r="256" spans="1:21" s="26" customFormat="1" ht="11.25">
      <c r="A256" s="25"/>
      <c r="B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U256" s="25"/>
    </row>
    <row r="257" spans="1:21" s="26" customFormat="1" ht="11.25">
      <c r="A257" s="25"/>
      <c r="B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U257" s="25"/>
    </row>
    <row r="258" spans="1:21" s="26" customFormat="1" ht="11.25">
      <c r="A258" s="25"/>
      <c r="B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U258" s="25"/>
    </row>
    <row r="259" spans="1:21" s="26" customFormat="1" ht="11.25">
      <c r="A259" s="25"/>
      <c r="B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U259" s="25"/>
    </row>
    <row r="260" spans="1:21" s="26" customFormat="1" ht="11.25">
      <c r="A260" s="25"/>
      <c r="B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U260" s="25"/>
    </row>
    <row r="261" spans="1:21" s="26" customFormat="1" ht="11.25">
      <c r="A261" s="25"/>
      <c r="B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U261" s="25"/>
    </row>
    <row r="262" spans="1:21" s="26" customFormat="1" ht="11.25">
      <c r="A262" s="25"/>
      <c r="B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U262" s="25"/>
    </row>
    <row r="263" spans="1:21" s="26" customFormat="1" ht="11.25">
      <c r="A263" s="25"/>
      <c r="B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U263" s="25"/>
    </row>
    <row r="264" spans="1:21" s="26" customFormat="1" ht="11.25">
      <c r="A264" s="25"/>
      <c r="B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U264" s="25"/>
    </row>
    <row r="265" spans="1:21" s="26" customFormat="1" ht="11.25">
      <c r="A265" s="25"/>
      <c r="B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U265" s="25"/>
    </row>
    <row r="266" spans="1:21" s="26" customFormat="1" ht="11.25">
      <c r="A266" s="25"/>
      <c r="B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U266" s="25"/>
    </row>
    <row r="267" spans="1:21" s="26" customFormat="1" ht="11.25">
      <c r="A267" s="25"/>
      <c r="B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U267" s="25"/>
    </row>
    <row r="268" spans="1:21" s="26" customFormat="1" ht="11.25">
      <c r="A268" s="25"/>
      <c r="B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U268" s="25"/>
    </row>
    <row r="269" spans="1:21" s="26" customFormat="1" ht="11.25">
      <c r="A269" s="25"/>
      <c r="B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U269" s="25"/>
    </row>
    <row r="270" spans="1:21" s="26" customFormat="1" ht="11.25">
      <c r="A270" s="25"/>
      <c r="B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U270" s="25"/>
    </row>
    <row r="271" spans="1:21" s="26" customFormat="1" ht="11.25">
      <c r="A271" s="25"/>
      <c r="B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U271" s="25"/>
    </row>
    <row r="272" spans="1:21" s="26" customFormat="1" ht="11.25">
      <c r="A272" s="25"/>
      <c r="B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U272" s="25"/>
    </row>
    <row r="273" spans="1:21" s="26" customFormat="1" ht="11.25">
      <c r="A273" s="25"/>
      <c r="B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U273" s="25"/>
    </row>
    <row r="274" spans="1:21" s="26" customFormat="1" ht="11.25">
      <c r="A274" s="25"/>
      <c r="B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U274" s="25"/>
    </row>
    <row r="275" spans="1:21" s="26" customFormat="1" ht="11.25">
      <c r="A275" s="25"/>
      <c r="B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U275" s="25"/>
    </row>
    <row r="276" spans="1:21" s="26" customFormat="1" ht="11.25">
      <c r="A276" s="25"/>
      <c r="B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U276" s="25"/>
    </row>
    <row r="277" spans="1:21" s="26" customFormat="1" ht="11.25">
      <c r="A277" s="25"/>
      <c r="B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U277" s="25"/>
    </row>
    <row r="278" spans="1:21" s="26" customFormat="1" ht="11.25">
      <c r="A278" s="25"/>
      <c r="B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U278" s="25"/>
    </row>
    <row r="279" spans="1:21" s="26" customFormat="1" ht="11.25">
      <c r="A279" s="25"/>
      <c r="B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U279" s="25"/>
    </row>
    <row r="280" spans="1:21" s="26" customFormat="1" ht="11.25">
      <c r="A280" s="25"/>
      <c r="B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U280" s="25"/>
    </row>
    <row r="281" spans="1:21" s="26" customFormat="1" ht="11.25">
      <c r="A281" s="25"/>
      <c r="B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U281" s="25"/>
    </row>
    <row r="282" spans="1:21" s="26" customFormat="1" ht="11.25">
      <c r="A282" s="25"/>
      <c r="B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U282" s="25"/>
    </row>
    <row r="283" spans="1:21" s="26" customFormat="1" ht="11.25">
      <c r="A283" s="25"/>
      <c r="B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U283" s="25"/>
    </row>
    <row r="284" spans="1:21" s="26" customFormat="1" ht="11.25">
      <c r="A284" s="25"/>
      <c r="B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U284" s="25"/>
    </row>
    <row r="285" spans="1:21" s="26" customFormat="1" ht="11.25">
      <c r="A285" s="25"/>
      <c r="B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U285" s="25"/>
    </row>
    <row r="286" spans="1:21" s="26" customFormat="1" ht="11.25">
      <c r="A286" s="25"/>
      <c r="B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U286" s="25"/>
    </row>
    <row r="287" spans="1:21" s="26" customFormat="1" ht="11.25">
      <c r="A287" s="25"/>
      <c r="B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U287" s="25"/>
    </row>
    <row r="288" spans="1:21" s="26" customFormat="1" ht="11.25">
      <c r="A288" s="25"/>
      <c r="B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U288" s="25"/>
    </row>
    <row r="289" spans="1:21" s="26" customFormat="1" ht="11.25">
      <c r="A289" s="25"/>
      <c r="B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U289" s="25"/>
    </row>
    <row r="290" spans="1:21" s="26" customFormat="1" ht="11.25">
      <c r="A290" s="25"/>
      <c r="B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U290" s="25"/>
    </row>
    <row r="291" spans="1:21" s="26" customFormat="1" ht="11.25">
      <c r="A291" s="25"/>
      <c r="B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U291" s="25"/>
    </row>
    <row r="292" spans="1:21" s="26" customFormat="1" ht="11.25">
      <c r="A292" s="25"/>
      <c r="B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U292" s="25"/>
    </row>
    <row r="293" spans="1:21" s="26" customFormat="1" ht="11.25">
      <c r="A293" s="25"/>
      <c r="B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U293" s="25"/>
    </row>
    <row r="294" spans="1:21" s="26" customFormat="1" ht="11.25">
      <c r="A294" s="25"/>
      <c r="B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U294" s="25"/>
    </row>
    <row r="295" spans="1:21" s="26" customFormat="1" ht="11.25">
      <c r="A295" s="25"/>
      <c r="B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U295" s="25"/>
    </row>
    <row r="296" spans="1:21" s="26" customFormat="1" ht="11.25">
      <c r="A296" s="25"/>
      <c r="B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U296" s="25"/>
    </row>
    <row r="297" spans="1:21" s="26" customFormat="1" ht="11.25">
      <c r="A297" s="25"/>
      <c r="B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U297" s="25"/>
    </row>
    <row r="298" spans="1:21" s="26" customFormat="1" ht="11.25">
      <c r="A298" s="25"/>
      <c r="B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U298" s="25"/>
    </row>
    <row r="299" spans="1:21" s="26" customFormat="1" ht="11.25">
      <c r="A299" s="25"/>
      <c r="B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U299" s="25"/>
    </row>
    <row r="300" spans="1:21" s="26" customFormat="1" ht="11.25">
      <c r="A300" s="25"/>
      <c r="B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U300" s="25"/>
    </row>
    <row r="301" spans="1:21" s="26" customFormat="1" ht="11.25">
      <c r="A301" s="25"/>
      <c r="B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U301" s="25"/>
    </row>
    <row r="302" spans="1:21" s="26" customFormat="1" ht="11.25">
      <c r="A302" s="25"/>
      <c r="B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U302" s="25"/>
    </row>
    <row r="303" spans="1:21" s="26" customFormat="1" ht="11.25">
      <c r="A303" s="25"/>
      <c r="B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U303" s="25"/>
    </row>
    <row r="304" spans="1:21" s="26" customFormat="1" ht="11.25">
      <c r="A304" s="25"/>
      <c r="B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U304" s="25"/>
    </row>
    <row r="305" spans="1:21" s="26" customFormat="1" ht="11.25">
      <c r="A305" s="25"/>
      <c r="B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U305" s="25"/>
    </row>
    <row r="306" spans="1:21" s="26" customFormat="1" ht="11.25">
      <c r="A306" s="25"/>
      <c r="B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U306" s="25"/>
    </row>
    <row r="307" spans="1:21" s="26" customFormat="1" ht="11.25">
      <c r="A307" s="25"/>
      <c r="B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U307" s="25"/>
    </row>
    <row r="308" spans="1:21" s="26" customFormat="1" ht="11.25">
      <c r="A308" s="25"/>
      <c r="B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U308" s="25"/>
    </row>
    <row r="309" spans="1:21" s="26" customFormat="1" ht="11.25">
      <c r="A309" s="25"/>
      <c r="B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U309" s="25"/>
    </row>
    <row r="310" spans="1:21" s="26" customFormat="1" ht="11.25">
      <c r="A310" s="25"/>
      <c r="B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U310" s="25"/>
    </row>
    <row r="311" spans="1:21" s="26" customFormat="1" ht="11.25">
      <c r="A311" s="25"/>
      <c r="B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U311" s="25"/>
    </row>
    <row r="312" spans="1:21" s="26" customFormat="1" ht="11.25">
      <c r="A312" s="25"/>
      <c r="B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U312" s="25"/>
    </row>
    <row r="313" spans="1:21" s="26" customFormat="1" ht="11.25">
      <c r="A313" s="25"/>
      <c r="B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U313" s="25"/>
    </row>
    <row r="314" spans="1:21" s="26" customFormat="1" ht="11.25">
      <c r="A314" s="25"/>
      <c r="B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U314" s="25"/>
    </row>
    <row r="315" spans="1:21" s="26" customFormat="1" ht="11.25">
      <c r="A315" s="25"/>
      <c r="B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U315" s="25"/>
    </row>
    <row r="316" spans="1:21" s="26" customFormat="1" ht="11.25">
      <c r="A316" s="25"/>
      <c r="B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U316" s="25"/>
    </row>
    <row r="317" spans="1:21" s="26" customFormat="1" ht="11.25">
      <c r="A317" s="25"/>
      <c r="B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U317" s="25"/>
    </row>
    <row r="318" spans="1:21" s="26" customFormat="1" ht="11.25">
      <c r="A318" s="25"/>
      <c r="B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U318" s="25"/>
    </row>
    <row r="319" spans="1:21" s="26" customFormat="1" ht="11.25">
      <c r="A319" s="25"/>
      <c r="B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U319" s="25"/>
    </row>
    <row r="320" spans="1:21" s="26" customFormat="1" ht="11.25">
      <c r="A320" s="25"/>
      <c r="B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U320" s="25"/>
    </row>
    <row r="321" spans="1:21" s="26" customFormat="1" ht="11.25">
      <c r="A321" s="25"/>
      <c r="B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U321" s="25"/>
    </row>
    <row r="322" spans="1:21" s="26" customFormat="1" ht="11.25">
      <c r="A322" s="25"/>
      <c r="B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U322" s="25"/>
    </row>
    <row r="323" spans="1:21" s="26" customFormat="1" ht="11.25">
      <c r="A323" s="25"/>
      <c r="B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U323" s="25"/>
    </row>
    <row r="324" spans="1:21" s="26" customFormat="1" ht="11.25">
      <c r="A324" s="25"/>
      <c r="B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U324" s="25"/>
    </row>
    <row r="325" spans="1:21" s="26" customFormat="1" ht="11.25">
      <c r="A325" s="25"/>
      <c r="B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U325" s="25"/>
    </row>
    <row r="326" spans="1:21" s="26" customFormat="1" ht="11.25">
      <c r="A326" s="25"/>
      <c r="B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U326" s="25"/>
    </row>
    <row r="327" spans="1:21" s="26" customFormat="1" ht="11.25">
      <c r="A327" s="25"/>
      <c r="B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U327" s="25"/>
    </row>
    <row r="328" spans="1:21" s="26" customFormat="1" ht="11.25">
      <c r="A328" s="25"/>
      <c r="B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U328" s="25"/>
    </row>
    <row r="329" spans="1:21" s="26" customFormat="1" ht="11.25">
      <c r="A329" s="25"/>
      <c r="B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U329" s="25"/>
    </row>
    <row r="330" spans="1:21" s="26" customFormat="1" ht="11.25">
      <c r="A330" s="25"/>
      <c r="B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U330" s="25"/>
    </row>
    <row r="331" spans="1:21" s="26" customFormat="1" ht="11.25">
      <c r="A331" s="25"/>
      <c r="B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U331" s="25"/>
    </row>
    <row r="332" spans="1:21" s="26" customFormat="1" ht="11.25">
      <c r="A332" s="25"/>
      <c r="B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U332" s="25"/>
    </row>
    <row r="333" spans="1:21" s="26" customFormat="1" ht="11.25">
      <c r="A333" s="25"/>
      <c r="B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U333" s="25"/>
    </row>
    <row r="334" spans="1:21" s="26" customFormat="1" ht="11.25">
      <c r="A334" s="25"/>
      <c r="B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U334" s="25"/>
    </row>
    <row r="335" spans="1:21" s="26" customFormat="1" ht="11.25">
      <c r="A335" s="25"/>
      <c r="B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U335" s="25"/>
    </row>
    <row r="336" spans="1:21" s="26" customFormat="1" ht="11.25">
      <c r="A336" s="25"/>
      <c r="B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U336" s="25"/>
    </row>
    <row r="337" spans="1:21" s="26" customFormat="1" ht="11.25">
      <c r="A337" s="25"/>
      <c r="B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U337" s="25"/>
    </row>
    <row r="338" spans="1:21" s="26" customFormat="1" ht="11.25">
      <c r="A338" s="25"/>
      <c r="B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U338" s="25"/>
    </row>
    <row r="339" spans="1:21" s="26" customFormat="1" ht="11.25">
      <c r="A339" s="25"/>
      <c r="B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U339" s="25"/>
    </row>
    <row r="340" spans="1:21" s="26" customFormat="1" ht="11.25">
      <c r="A340" s="25"/>
      <c r="B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U340" s="25"/>
    </row>
    <row r="341" spans="1:21" s="26" customFormat="1" ht="11.25">
      <c r="A341" s="25"/>
      <c r="B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U341" s="25"/>
    </row>
    <row r="342" spans="1:21" s="26" customFormat="1" ht="11.25">
      <c r="A342" s="25"/>
      <c r="B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U342" s="25"/>
    </row>
    <row r="343" spans="1:21" s="26" customFormat="1" ht="11.25">
      <c r="A343" s="25"/>
      <c r="B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U343" s="25"/>
    </row>
    <row r="344" spans="1:21" s="26" customFormat="1" ht="11.25">
      <c r="A344" s="25"/>
      <c r="B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U344" s="25"/>
    </row>
    <row r="345" spans="1:21" s="26" customFormat="1" ht="11.25">
      <c r="A345" s="25"/>
      <c r="B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U345" s="25"/>
    </row>
    <row r="346" spans="1:21" s="26" customFormat="1" ht="11.25">
      <c r="A346" s="25"/>
      <c r="B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U346" s="25"/>
    </row>
    <row r="347" spans="1:21" s="26" customFormat="1" ht="11.25">
      <c r="A347" s="25"/>
      <c r="B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U347" s="25"/>
    </row>
    <row r="348" spans="1:21" s="26" customFormat="1" ht="11.25">
      <c r="A348" s="25"/>
      <c r="B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U348" s="25"/>
    </row>
    <row r="349" spans="1:21" s="26" customFormat="1" ht="11.25">
      <c r="A349" s="25"/>
      <c r="B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U349" s="25"/>
    </row>
    <row r="350" spans="1:21" s="26" customFormat="1" ht="11.25">
      <c r="A350" s="25"/>
      <c r="B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U350" s="25"/>
    </row>
    <row r="351" spans="1:21" s="26" customFormat="1" ht="11.25">
      <c r="A351" s="25"/>
      <c r="B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U351" s="25"/>
    </row>
    <row r="352" spans="1:21" s="26" customFormat="1" ht="11.25">
      <c r="A352" s="25"/>
      <c r="B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U352" s="25"/>
    </row>
    <row r="353" spans="1:21" s="26" customFormat="1" ht="11.25">
      <c r="A353" s="25"/>
      <c r="B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U353" s="25"/>
    </row>
    <row r="354" spans="1:21" s="26" customFormat="1" ht="11.25">
      <c r="A354" s="25"/>
      <c r="B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U354" s="25"/>
    </row>
    <row r="355" spans="1:21" s="26" customFormat="1" ht="11.25">
      <c r="A355" s="25"/>
      <c r="B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U355" s="25"/>
    </row>
    <row r="356" spans="1:21" s="26" customFormat="1" ht="11.25">
      <c r="A356" s="25"/>
      <c r="B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U356" s="25"/>
    </row>
    <row r="357" spans="1:21" s="26" customFormat="1" ht="11.25">
      <c r="A357" s="25"/>
      <c r="B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U357" s="25"/>
    </row>
    <row r="358" spans="1:21" s="26" customFormat="1" ht="11.25">
      <c r="A358" s="25"/>
      <c r="B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U358" s="25"/>
    </row>
    <row r="359" spans="1:21" s="26" customFormat="1" ht="11.25">
      <c r="A359" s="25"/>
      <c r="B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U359" s="25"/>
    </row>
    <row r="360" spans="1:21" s="26" customFormat="1" ht="11.25">
      <c r="A360" s="25"/>
      <c r="B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U360" s="25"/>
    </row>
    <row r="361" spans="1:21" s="26" customFormat="1" ht="11.25">
      <c r="A361" s="25"/>
      <c r="B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U361" s="25"/>
    </row>
    <row r="362" spans="1:21" s="26" customFormat="1" ht="11.25">
      <c r="A362" s="25"/>
      <c r="B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U362" s="25"/>
    </row>
    <row r="363" spans="1:21" s="26" customFormat="1" ht="11.25">
      <c r="A363" s="25"/>
      <c r="B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U363" s="25"/>
    </row>
    <row r="364" spans="1:21" s="26" customFormat="1" ht="11.25">
      <c r="A364" s="25"/>
      <c r="B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U364" s="25"/>
    </row>
    <row r="365" spans="1:21" s="26" customFormat="1" ht="11.25">
      <c r="A365" s="25"/>
      <c r="B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U365" s="25"/>
    </row>
    <row r="366" spans="1:21" s="26" customFormat="1" ht="11.25">
      <c r="A366" s="25"/>
      <c r="B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U366" s="25"/>
    </row>
    <row r="367" spans="1:21" s="26" customFormat="1" ht="11.25">
      <c r="A367" s="25"/>
      <c r="B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U367" s="25"/>
    </row>
    <row r="368" spans="1:21" s="26" customFormat="1" ht="11.25">
      <c r="A368" s="25"/>
      <c r="B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U368" s="25"/>
    </row>
    <row r="369" spans="1:21" s="26" customFormat="1" ht="11.25">
      <c r="A369" s="25"/>
      <c r="B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U369" s="25"/>
    </row>
    <row r="370" spans="1:21" s="26" customFormat="1" ht="11.25">
      <c r="A370" s="25"/>
      <c r="B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U370" s="25"/>
    </row>
    <row r="371" spans="1:21" s="26" customFormat="1" ht="11.25">
      <c r="A371" s="25"/>
      <c r="B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U371" s="25"/>
    </row>
    <row r="372" spans="1:21" s="26" customFormat="1" ht="11.25">
      <c r="A372" s="25"/>
      <c r="B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U372" s="25"/>
    </row>
    <row r="373" spans="1:21" s="26" customFormat="1" ht="11.25">
      <c r="A373" s="25"/>
      <c r="B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U373" s="25"/>
    </row>
    <row r="374" spans="1:21" s="26" customFormat="1" ht="11.25">
      <c r="A374" s="25"/>
      <c r="B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U374" s="25"/>
    </row>
    <row r="375" spans="1:21" s="26" customFormat="1" ht="11.25">
      <c r="A375" s="25"/>
      <c r="B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U375" s="25"/>
    </row>
    <row r="376" spans="1:21" s="26" customFormat="1" ht="11.25">
      <c r="A376" s="25"/>
      <c r="B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U376" s="25"/>
    </row>
    <row r="377" spans="1:21" s="26" customFormat="1" ht="11.25">
      <c r="A377" s="25"/>
      <c r="B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U377" s="25"/>
    </row>
    <row r="378" spans="1:21" s="26" customFormat="1" ht="11.25">
      <c r="A378" s="25"/>
      <c r="B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U378" s="25"/>
    </row>
    <row r="379" spans="1:21" s="26" customFormat="1" ht="11.25">
      <c r="A379" s="25"/>
      <c r="B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U379" s="25"/>
    </row>
    <row r="380" spans="1:21" s="26" customFormat="1" ht="11.25">
      <c r="A380" s="25"/>
      <c r="B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U380" s="25"/>
    </row>
    <row r="381" spans="1:21" s="26" customFormat="1" ht="11.25">
      <c r="A381" s="25"/>
      <c r="B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U381" s="25"/>
    </row>
    <row r="382" spans="1:21" s="26" customFormat="1" ht="11.25">
      <c r="A382" s="25"/>
      <c r="B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U382" s="25"/>
    </row>
    <row r="383" spans="1:21" s="26" customFormat="1" ht="11.25">
      <c r="A383" s="25"/>
      <c r="B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U383" s="25"/>
    </row>
    <row r="384" spans="1:21" s="26" customFormat="1" ht="11.25">
      <c r="A384" s="25"/>
      <c r="B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U384" s="25"/>
    </row>
    <row r="385" spans="1:21" s="26" customFormat="1" ht="11.25">
      <c r="A385" s="25"/>
      <c r="B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U385" s="25"/>
    </row>
    <row r="386" spans="1:21" s="26" customFormat="1" ht="11.25">
      <c r="A386" s="25"/>
      <c r="B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U386" s="25"/>
    </row>
    <row r="387" spans="1:21" s="26" customFormat="1" ht="11.25">
      <c r="A387" s="25"/>
      <c r="B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U387" s="25"/>
    </row>
    <row r="388" spans="1:21" s="26" customFormat="1" ht="11.25">
      <c r="A388" s="25"/>
      <c r="B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U388" s="25"/>
    </row>
    <row r="389" spans="1:21" s="26" customFormat="1" ht="11.25">
      <c r="A389" s="25"/>
      <c r="B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U389" s="25"/>
    </row>
    <row r="390" spans="1:21" s="26" customFormat="1" ht="11.25">
      <c r="A390" s="25"/>
      <c r="B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U390" s="25"/>
    </row>
    <row r="391" spans="1:21" s="26" customFormat="1" ht="11.25">
      <c r="A391" s="25"/>
      <c r="B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U391" s="25"/>
    </row>
    <row r="392" spans="1:21" s="26" customFormat="1" ht="11.25">
      <c r="A392" s="25"/>
      <c r="B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U392" s="25"/>
    </row>
    <row r="393" spans="1:21" s="26" customFormat="1" ht="11.25">
      <c r="A393" s="25"/>
      <c r="B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U393" s="25"/>
    </row>
    <row r="394" spans="1:21" s="26" customFormat="1" ht="11.25">
      <c r="A394" s="25"/>
      <c r="B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U394" s="25"/>
    </row>
    <row r="395" spans="1:21" s="26" customFormat="1" ht="11.25">
      <c r="A395" s="25"/>
      <c r="B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U395" s="25"/>
    </row>
    <row r="396" spans="1:21" s="26" customFormat="1" ht="11.25">
      <c r="A396" s="25"/>
      <c r="B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U396" s="25"/>
    </row>
    <row r="397" spans="1:21" s="26" customFormat="1" ht="11.25">
      <c r="A397" s="25"/>
      <c r="B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U397" s="25"/>
    </row>
    <row r="398" spans="1:21" s="26" customFormat="1" ht="11.25">
      <c r="A398" s="25"/>
      <c r="B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U398" s="25"/>
    </row>
    <row r="399" spans="1:21" s="26" customFormat="1" ht="11.25">
      <c r="A399" s="25"/>
      <c r="B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U399" s="25"/>
    </row>
    <row r="400" spans="1:21" s="26" customFormat="1" ht="11.25">
      <c r="A400" s="25"/>
      <c r="B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U400" s="25"/>
    </row>
    <row r="401" spans="1:21" s="26" customFormat="1" ht="11.25">
      <c r="A401" s="25"/>
      <c r="B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U401" s="25"/>
    </row>
    <row r="402" spans="1:21" s="26" customFormat="1" ht="11.25">
      <c r="A402" s="25"/>
      <c r="B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U402" s="25"/>
    </row>
    <row r="403" spans="1:21" s="26" customFormat="1" ht="11.25">
      <c r="A403" s="25"/>
      <c r="B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U403" s="25"/>
    </row>
    <row r="404" spans="1:21" s="26" customFormat="1" ht="11.25">
      <c r="A404" s="25"/>
      <c r="B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U404" s="25"/>
    </row>
    <row r="405" spans="1:21" s="26" customFormat="1" ht="11.25">
      <c r="A405" s="25"/>
      <c r="B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U405" s="25"/>
    </row>
    <row r="406" spans="1:21" s="26" customFormat="1" ht="11.25">
      <c r="A406" s="25"/>
      <c r="B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U406" s="25"/>
    </row>
    <row r="407" spans="1:21" s="26" customFormat="1" ht="11.25">
      <c r="A407" s="25"/>
      <c r="B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U407" s="25"/>
    </row>
    <row r="408" spans="1:21" s="26" customFormat="1" ht="11.25">
      <c r="A408" s="25"/>
      <c r="B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U408" s="25"/>
    </row>
    <row r="409" spans="1:21" s="26" customFormat="1" ht="11.25">
      <c r="A409" s="25"/>
      <c r="B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U409" s="25"/>
    </row>
    <row r="410" spans="1:21" s="26" customFormat="1" ht="11.25">
      <c r="A410" s="25"/>
      <c r="B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U410" s="25"/>
    </row>
    <row r="411" spans="1:21" s="26" customFormat="1" ht="11.25">
      <c r="A411" s="25"/>
      <c r="B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U411" s="25"/>
    </row>
    <row r="412" spans="1:21" s="26" customFormat="1" ht="11.25">
      <c r="A412" s="25"/>
      <c r="B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U412" s="25"/>
    </row>
    <row r="413" spans="1:21" s="26" customFormat="1" ht="11.25">
      <c r="A413" s="25"/>
      <c r="B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U413" s="25"/>
    </row>
    <row r="414" spans="1:21" s="26" customFormat="1" ht="11.25">
      <c r="A414" s="25"/>
      <c r="B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U414" s="25"/>
    </row>
    <row r="415" spans="1:21" s="26" customFormat="1" ht="11.25">
      <c r="A415" s="25"/>
      <c r="B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U415" s="25"/>
    </row>
    <row r="416" spans="1:21" s="26" customFormat="1" ht="11.25">
      <c r="A416" s="25"/>
      <c r="B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U416" s="25"/>
    </row>
    <row r="417" spans="1:21" s="26" customFormat="1" ht="11.25">
      <c r="A417" s="25"/>
      <c r="B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U417" s="25"/>
    </row>
    <row r="418" spans="1:21" s="26" customFormat="1" ht="11.25">
      <c r="A418" s="25"/>
      <c r="B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U418" s="25"/>
    </row>
    <row r="419" spans="1:21" s="26" customFormat="1" ht="11.25">
      <c r="A419" s="25"/>
      <c r="B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U419" s="25"/>
    </row>
    <row r="420" spans="1:21" s="26" customFormat="1" ht="11.25">
      <c r="A420" s="25"/>
      <c r="B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U420" s="25"/>
    </row>
    <row r="421" spans="1:21" s="26" customFormat="1" ht="11.25">
      <c r="A421" s="25"/>
      <c r="B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U421" s="25"/>
    </row>
    <row r="422" spans="1:21" s="26" customFormat="1" ht="11.25">
      <c r="A422" s="25"/>
      <c r="B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U422" s="25"/>
    </row>
    <row r="423" spans="1:21" s="26" customFormat="1" ht="11.25">
      <c r="A423" s="25"/>
      <c r="B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U423" s="25"/>
    </row>
    <row r="424" spans="1:21" s="26" customFormat="1" ht="11.25">
      <c r="A424" s="25"/>
      <c r="B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U424" s="25"/>
    </row>
    <row r="425" spans="1:21" s="26" customFormat="1" ht="11.25">
      <c r="A425" s="25"/>
      <c r="B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U425" s="25"/>
    </row>
    <row r="426" spans="1:21" s="26" customFormat="1" ht="11.25">
      <c r="A426" s="25"/>
      <c r="B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U426" s="25"/>
    </row>
    <row r="427" spans="1:21" s="26" customFormat="1" ht="11.25">
      <c r="A427" s="25"/>
      <c r="B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U427" s="25"/>
    </row>
    <row r="428" spans="1:21" s="26" customFormat="1" ht="11.25">
      <c r="A428" s="25"/>
      <c r="B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U428" s="25"/>
    </row>
    <row r="429" spans="1:21" s="26" customFormat="1" ht="11.25">
      <c r="A429" s="25"/>
      <c r="B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U429" s="25"/>
    </row>
    <row r="430" spans="1:21" s="26" customFormat="1" ht="11.25">
      <c r="A430" s="25"/>
      <c r="B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U430" s="25"/>
    </row>
    <row r="431" spans="1:21" s="26" customFormat="1" ht="11.25">
      <c r="A431" s="25"/>
      <c r="B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U431" s="25"/>
    </row>
    <row r="432" spans="1:21" s="26" customFormat="1" ht="11.25">
      <c r="A432" s="25"/>
      <c r="B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U432" s="25"/>
    </row>
    <row r="433" spans="1:21" s="26" customFormat="1" ht="11.25">
      <c r="A433" s="25"/>
      <c r="B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U433" s="25"/>
    </row>
    <row r="434" spans="1:21" s="26" customFormat="1" ht="11.25">
      <c r="A434" s="25"/>
      <c r="B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U434" s="25"/>
    </row>
    <row r="435" spans="1:21" s="26" customFormat="1" ht="11.25">
      <c r="A435" s="25"/>
      <c r="B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U435" s="25"/>
    </row>
    <row r="436" spans="1:21" s="26" customFormat="1" ht="11.25">
      <c r="A436" s="25"/>
      <c r="B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U436" s="25"/>
    </row>
    <row r="437" spans="1:21" s="26" customFormat="1" ht="11.25">
      <c r="A437" s="25"/>
      <c r="B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U437" s="25"/>
    </row>
    <row r="438" spans="1:21" s="26" customFormat="1" ht="11.25">
      <c r="A438" s="25"/>
      <c r="B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U438" s="25"/>
    </row>
    <row r="439" spans="1:21" s="26" customFormat="1" ht="11.25">
      <c r="A439" s="25"/>
      <c r="B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U439" s="25"/>
    </row>
    <row r="440" spans="1:21" s="26" customFormat="1" ht="11.25">
      <c r="A440" s="25"/>
      <c r="B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U440" s="25"/>
    </row>
    <row r="441" spans="1:21" s="26" customFormat="1" ht="11.25">
      <c r="A441" s="25"/>
      <c r="B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U441" s="25"/>
    </row>
    <row r="442" spans="1:21" s="26" customFormat="1" ht="11.25">
      <c r="A442" s="25"/>
      <c r="B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U442" s="25"/>
    </row>
    <row r="443" spans="1:21" s="26" customFormat="1" ht="11.25">
      <c r="A443" s="25"/>
      <c r="B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U443" s="25"/>
    </row>
    <row r="444" spans="1:21" s="26" customFormat="1" ht="11.25">
      <c r="A444" s="25"/>
      <c r="B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U444" s="25"/>
    </row>
    <row r="445" spans="1:21" s="26" customFormat="1" ht="11.25">
      <c r="A445" s="25"/>
      <c r="B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U445" s="25"/>
    </row>
    <row r="446" spans="1:21" s="26" customFormat="1" ht="11.25">
      <c r="A446" s="25"/>
      <c r="B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U446" s="25"/>
    </row>
    <row r="447" spans="1:21" s="26" customFormat="1" ht="11.25">
      <c r="A447" s="25"/>
      <c r="B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U447" s="25"/>
    </row>
    <row r="448" spans="1:21" s="26" customFormat="1" ht="11.25">
      <c r="A448" s="25"/>
      <c r="B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U448" s="25"/>
    </row>
    <row r="449" spans="1:21" s="26" customFormat="1" ht="11.25">
      <c r="A449" s="25"/>
      <c r="B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U449" s="25"/>
    </row>
    <row r="450" spans="1:21" s="26" customFormat="1" ht="11.25">
      <c r="A450" s="25"/>
      <c r="B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U450" s="25"/>
    </row>
    <row r="451" spans="1:21" s="26" customFormat="1" ht="11.25">
      <c r="A451" s="25"/>
      <c r="B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U451" s="25"/>
    </row>
    <row r="452" spans="1:21" s="26" customFormat="1" ht="11.25">
      <c r="A452" s="25"/>
      <c r="B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U452" s="25"/>
    </row>
    <row r="453" spans="1:21" s="26" customFormat="1" ht="11.25">
      <c r="A453" s="25"/>
      <c r="B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U453" s="25"/>
    </row>
    <row r="454" spans="1:21" s="26" customFormat="1" ht="11.25">
      <c r="A454" s="25"/>
      <c r="B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U454" s="25"/>
    </row>
    <row r="455" spans="1:21" s="26" customFormat="1" ht="11.25">
      <c r="A455" s="25"/>
      <c r="B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U455" s="25"/>
    </row>
    <row r="456" spans="1:21" s="26" customFormat="1" ht="11.25">
      <c r="A456" s="25"/>
      <c r="B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U456" s="25"/>
    </row>
    <row r="457" spans="1:21" s="26" customFormat="1" ht="11.25">
      <c r="A457" s="25"/>
      <c r="B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U457" s="25"/>
    </row>
    <row r="458" spans="1:21" s="26" customFormat="1" ht="11.25">
      <c r="A458" s="25"/>
      <c r="B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U458" s="25"/>
    </row>
    <row r="459" spans="1:21" s="26" customFormat="1" ht="11.25">
      <c r="A459" s="25"/>
      <c r="B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U459" s="25"/>
    </row>
    <row r="460" spans="1:21" s="26" customFormat="1" ht="11.25">
      <c r="A460" s="25"/>
      <c r="B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U460" s="25"/>
    </row>
    <row r="461" spans="1:21" s="26" customFormat="1" ht="11.25">
      <c r="A461" s="25"/>
      <c r="B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U461" s="25"/>
    </row>
    <row r="462" spans="1:21" s="26" customFormat="1" ht="11.25">
      <c r="A462" s="25"/>
      <c r="B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U462" s="25"/>
    </row>
    <row r="463" spans="1:21" s="26" customFormat="1" ht="11.25">
      <c r="A463" s="25"/>
      <c r="B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U463" s="25"/>
    </row>
    <row r="464" spans="1:21" s="26" customFormat="1" ht="11.25">
      <c r="A464" s="25"/>
      <c r="B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U464" s="25"/>
    </row>
    <row r="465" spans="1:21" s="26" customFormat="1" ht="11.25">
      <c r="A465" s="25"/>
      <c r="B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U465" s="25"/>
    </row>
    <row r="466" spans="1:21" s="26" customFormat="1" ht="11.25">
      <c r="A466" s="25"/>
      <c r="B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U466" s="25"/>
    </row>
    <row r="467" spans="1:21" s="26" customFormat="1" ht="11.25">
      <c r="A467" s="25"/>
      <c r="B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U467" s="25"/>
    </row>
    <row r="468" spans="1:21" s="26" customFormat="1" ht="11.25">
      <c r="A468" s="25"/>
      <c r="B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U468" s="25"/>
    </row>
    <row r="469" spans="1:21" s="26" customFormat="1" ht="11.25">
      <c r="A469" s="25"/>
      <c r="B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U469" s="25"/>
    </row>
    <row r="470" spans="1:21" s="26" customFormat="1" ht="11.25">
      <c r="A470" s="25"/>
      <c r="B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U470" s="25"/>
    </row>
    <row r="471" spans="1:21" s="26" customFormat="1" ht="11.25">
      <c r="A471" s="25"/>
      <c r="B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U471" s="25"/>
    </row>
    <row r="472" spans="1:21" s="26" customFormat="1" ht="11.25">
      <c r="A472" s="25"/>
      <c r="B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U472" s="25"/>
    </row>
    <row r="473" spans="1:21" s="26" customFormat="1" ht="11.25">
      <c r="A473" s="25"/>
      <c r="B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U473" s="25"/>
    </row>
    <row r="474" spans="1:21" s="26" customFormat="1" ht="11.25">
      <c r="A474" s="25"/>
      <c r="B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U474" s="25"/>
    </row>
    <row r="475" spans="1:21" s="26" customFormat="1" ht="11.25">
      <c r="A475" s="25"/>
      <c r="B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U475" s="25"/>
    </row>
    <row r="476" spans="1:21" s="26" customFormat="1" ht="11.25">
      <c r="A476" s="25"/>
      <c r="B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U476" s="25"/>
    </row>
    <row r="477" spans="1:21" s="26" customFormat="1" ht="11.25">
      <c r="A477" s="25"/>
      <c r="B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U477" s="25"/>
    </row>
    <row r="478" spans="1:21" s="26" customFormat="1" ht="11.25">
      <c r="A478" s="25"/>
      <c r="B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U478" s="25"/>
    </row>
    <row r="479" spans="1:21" s="26" customFormat="1" ht="11.25">
      <c r="A479" s="25"/>
      <c r="B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U479" s="25"/>
    </row>
    <row r="480" spans="1:21" s="26" customFormat="1" ht="11.25">
      <c r="A480" s="25"/>
      <c r="B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U480" s="25"/>
    </row>
    <row r="481" spans="1:21" s="26" customFormat="1" ht="11.25">
      <c r="A481" s="25"/>
      <c r="B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U481" s="25"/>
    </row>
    <row r="482" spans="1:21" s="26" customFormat="1" ht="11.25">
      <c r="A482" s="25"/>
      <c r="B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U482" s="25"/>
    </row>
    <row r="483" spans="1:21" s="26" customFormat="1" ht="11.25">
      <c r="A483" s="25"/>
      <c r="B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U483" s="25"/>
    </row>
    <row r="484" spans="1:21" s="26" customFormat="1" ht="11.25">
      <c r="A484" s="25"/>
      <c r="B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U484" s="25"/>
    </row>
    <row r="485" spans="1:21" s="26" customFormat="1" ht="11.25">
      <c r="A485" s="25"/>
      <c r="B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U485" s="25"/>
    </row>
    <row r="486" spans="1:21" s="26" customFormat="1" ht="11.25">
      <c r="A486" s="25"/>
      <c r="B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U486" s="25"/>
    </row>
    <row r="487" spans="1:21" s="26" customFormat="1" ht="11.25">
      <c r="A487" s="25"/>
      <c r="B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U487" s="25"/>
    </row>
  </sheetData>
  <sheetProtection/>
  <mergeCells count="129">
    <mergeCell ref="T20:T21"/>
    <mergeCell ref="T22:T23"/>
    <mergeCell ref="T4:T5"/>
    <mergeCell ref="T6:T7"/>
    <mergeCell ref="T8:T9"/>
    <mergeCell ref="N34:N35"/>
    <mergeCell ref="O2:T2"/>
    <mergeCell ref="O37:T37"/>
    <mergeCell ref="U36:U37"/>
    <mergeCell ref="O36:T36"/>
    <mergeCell ref="T14:T15"/>
    <mergeCell ref="T16:T17"/>
    <mergeCell ref="T18:T19"/>
    <mergeCell ref="H18:H19"/>
    <mergeCell ref="I36:N36"/>
    <mergeCell ref="I37:N37"/>
    <mergeCell ref="O38:S38"/>
    <mergeCell ref="T26:T27"/>
    <mergeCell ref="T28:T29"/>
    <mergeCell ref="T30:T31"/>
    <mergeCell ref="T32:T33"/>
    <mergeCell ref="T34:T35"/>
    <mergeCell ref="I38:M38"/>
    <mergeCell ref="H16:H17"/>
    <mergeCell ref="C2:H2"/>
    <mergeCell ref="A2:A3"/>
    <mergeCell ref="A16:A17"/>
    <mergeCell ref="A18:A19"/>
    <mergeCell ref="I2:N2"/>
    <mergeCell ref="B2:B3"/>
    <mergeCell ref="H4:H5"/>
    <mergeCell ref="H6:H7"/>
    <mergeCell ref="A14:A15"/>
    <mergeCell ref="A12:A13"/>
    <mergeCell ref="A22:A23"/>
    <mergeCell ref="A24:A25"/>
    <mergeCell ref="A26:A27"/>
    <mergeCell ref="T10:T11"/>
    <mergeCell ref="T12:T13"/>
    <mergeCell ref="T24:T25"/>
    <mergeCell ref="H10:H11"/>
    <mergeCell ref="H12:H13"/>
    <mergeCell ref="H14:H15"/>
    <mergeCell ref="H34:H35"/>
    <mergeCell ref="C36:H36"/>
    <mergeCell ref="C37:H37"/>
    <mergeCell ref="A28:A29"/>
    <mergeCell ref="A4:A5"/>
    <mergeCell ref="A6:A7"/>
    <mergeCell ref="A8:A9"/>
    <mergeCell ref="A10:A11"/>
    <mergeCell ref="A20:A21"/>
    <mergeCell ref="H8:H9"/>
    <mergeCell ref="A38:B38"/>
    <mergeCell ref="C38:G38"/>
    <mergeCell ref="A30:A31"/>
    <mergeCell ref="A32:A33"/>
    <mergeCell ref="A34:A35"/>
    <mergeCell ref="A37:B37"/>
    <mergeCell ref="N16:N17"/>
    <mergeCell ref="N18:N19"/>
    <mergeCell ref="A36:B36"/>
    <mergeCell ref="H28:H29"/>
    <mergeCell ref="H30:H31"/>
    <mergeCell ref="H32:H33"/>
    <mergeCell ref="H22:H23"/>
    <mergeCell ref="H24:H25"/>
    <mergeCell ref="H26:H27"/>
    <mergeCell ref="H20:H21"/>
    <mergeCell ref="U6:U7"/>
    <mergeCell ref="U8:U9"/>
    <mergeCell ref="U10:U11"/>
    <mergeCell ref="U12:U13"/>
    <mergeCell ref="N22:N23"/>
    <mergeCell ref="U22:U23"/>
    <mergeCell ref="N8:N9"/>
    <mergeCell ref="N10:N11"/>
    <mergeCell ref="N12:N13"/>
    <mergeCell ref="N14:N15"/>
    <mergeCell ref="N4:N5"/>
    <mergeCell ref="N6:N7"/>
    <mergeCell ref="V26:V27"/>
    <mergeCell ref="V28:V29"/>
    <mergeCell ref="N20:N21"/>
    <mergeCell ref="U14:U15"/>
    <mergeCell ref="U16:U17"/>
    <mergeCell ref="U18:U19"/>
    <mergeCell ref="U20:U21"/>
    <mergeCell ref="U4:U5"/>
    <mergeCell ref="V34:V35"/>
    <mergeCell ref="U24:U25"/>
    <mergeCell ref="V16:V17"/>
    <mergeCell ref="V20:V21"/>
    <mergeCell ref="V18:V19"/>
    <mergeCell ref="U26:U27"/>
    <mergeCell ref="U28:U29"/>
    <mergeCell ref="V24:V25"/>
    <mergeCell ref="V30:V31"/>
    <mergeCell ref="V32:V33"/>
    <mergeCell ref="U30:U31"/>
    <mergeCell ref="U32:U33"/>
    <mergeCell ref="N26:N27"/>
    <mergeCell ref="N28:N29"/>
    <mergeCell ref="N24:N25"/>
    <mergeCell ref="N30:N31"/>
    <mergeCell ref="N32:N33"/>
    <mergeCell ref="V4:V5"/>
    <mergeCell ref="V6:V7"/>
    <mergeCell ref="V8:V9"/>
    <mergeCell ref="V10:V11"/>
    <mergeCell ref="V12:V13"/>
    <mergeCell ref="V22:V23"/>
    <mergeCell ref="V14:V15"/>
    <mergeCell ref="W34:W35"/>
    <mergeCell ref="W4:W5"/>
    <mergeCell ref="W6:W7"/>
    <mergeCell ref="W8:W9"/>
    <mergeCell ref="A1:W1"/>
    <mergeCell ref="W12:W13"/>
    <mergeCell ref="W14:W15"/>
    <mergeCell ref="W16:W17"/>
    <mergeCell ref="W24:W25"/>
    <mergeCell ref="U34:U35"/>
    <mergeCell ref="W28:W29"/>
    <mergeCell ref="W30:W31"/>
    <mergeCell ref="W2:W3"/>
    <mergeCell ref="W10:W11"/>
    <mergeCell ref="W20:W21"/>
    <mergeCell ref="W22:W23"/>
  </mergeCells>
  <printOptions/>
  <pageMargins left="0.8267716535433072" right="0.4330708661417323" top="0.9448818897637796" bottom="0.35433070866141736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Telesz</dc:creator>
  <cp:keywords/>
  <dc:description/>
  <cp:lastModifiedBy>ORE</cp:lastModifiedBy>
  <cp:lastPrinted>2022-10-04T08:42:21Z</cp:lastPrinted>
  <dcterms:created xsi:type="dcterms:W3CDTF">2003-06-13T07:01:41Z</dcterms:created>
  <dcterms:modified xsi:type="dcterms:W3CDTF">2023-05-02T12:47:20Z</dcterms:modified>
  <cp:category/>
  <cp:version/>
  <cp:contentType/>
  <cp:contentStatus/>
</cp:coreProperties>
</file>